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ka01\Desktop\"/>
    </mc:Choice>
  </mc:AlternateContent>
  <xr:revisionPtr revIDLastSave="0" documentId="8_{7C00E8A6-D50C-4539-AD8A-368510EDABBF}" xr6:coauthVersionLast="47" xr6:coauthVersionMax="47" xr10:uidLastSave="{00000000-0000-0000-0000-000000000000}"/>
  <bookViews>
    <workbookView xWindow="135" yWindow="3900" windowWidth="27225" windowHeight="14565" activeTab="4" xr2:uid="{02284C35-A4AD-4270-8855-977B044BDC97}"/>
  </bookViews>
  <sheets>
    <sheet name="請求書（契約） " sheetId="7" r:id="rId1"/>
    <sheet name="内訳書（契約）" sheetId="4" r:id="rId2"/>
    <sheet name="出来高表（契約）" sheetId="5" r:id="rId3"/>
    <sheet name="精算表（契約）" sheetId="6" r:id="rId4"/>
    <sheet name="請求書（諸口）" sheetId="8" r:id="rId5"/>
    <sheet name="内訳書 (諸口)" sheetId="2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5" hidden="1">'内訳書 (諸口)'!$A$1:$H$647</definedName>
    <definedName name="_xlnm._FilterDatabase" localSheetId="1" hidden="1">'内訳書（契約）'!$A$1:$H$747</definedName>
    <definedName name="\c" localSheetId="0">#REF!</definedName>
    <definedName name="\c" localSheetId="4">#REF!</definedName>
    <definedName name="\c" localSheetId="5">#REF!</definedName>
    <definedName name="\c">#REF!</definedName>
    <definedName name="FRI" localSheetId="0">#REF!</definedName>
    <definedName name="FRI" localSheetId="4">#REF!</definedName>
    <definedName name="FRI" localSheetId="5">#REF!</definedName>
    <definedName name="FRI">#REF!</definedName>
    <definedName name="HANREI" localSheetId="0">#REF!</definedName>
    <definedName name="HANREI" localSheetId="4">[1]東京!#REF!</definedName>
    <definedName name="HANREI" localSheetId="5">[1]東京!#REF!</definedName>
    <definedName name="HANREI">[1]東京!#REF!</definedName>
    <definedName name="I" localSheetId="0">#REF!</definedName>
    <definedName name="I" localSheetId="4">#REF!</definedName>
    <definedName name="I" localSheetId="5">#REF!</definedName>
    <definedName name="I" localSheetId="1">#REF!</definedName>
    <definedName name="I">#REF!</definedName>
    <definedName name="MON" localSheetId="0">#REF!</definedName>
    <definedName name="MON" localSheetId="4">#REF!</definedName>
    <definedName name="MON" localSheetId="5">#REF!</definedName>
    <definedName name="MON">#REF!</definedName>
    <definedName name="_xlnm.Print_Area" localSheetId="2">'出来高表（契約）'!$A$1:$N$93</definedName>
    <definedName name="_xlnm.Print_Area" localSheetId="3">'精算表（契約）'!$A$1:$N$24</definedName>
    <definedName name="_xlnm.Print_Area" localSheetId="0">'請求書（契約） '!$A$1:$BF$30</definedName>
    <definedName name="_xlnm.Print_Area" localSheetId="4">'請求書（諸口）'!$A$1:$BF$30</definedName>
    <definedName name="_xlnm.Print_Area" localSheetId="5">'内訳書 (諸口)'!$A$1:$I$19</definedName>
    <definedName name="_xlnm.Print_Area" localSheetId="1">'内訳書（契約）'!$A$1:$I$19</definedName>
    <definedName name="_xlnm.Print_Area">#REF!</definedName>
    <definedName name="PRINT_AREA_MI" localSheetId="0">#REF!</definedName>
    <definedName name="PRINT_AREA_MI" localSheetId="4">#REF!</definedName>
    <definedName name="PRINT_AREA_MI" localSheetId="5">#REF!</definedName>
    <definedName name="PRINT_AREA_MI" localSheetId="1">#REF!</definedName>
    <definedName name="PRINT_AREA_MI">#REF!</definedName>
    <definedName name="_xlnm.Print_Titles" localSheetId="2">'出来高表（契約）'!$1:$3</definedName>
    <definedName name="_xlnm.Print_Titles" localSheetId="3">'精算表（契約）'!$1:$3</definedName>
    <definedName name="_xlnm.Print_Titles" localSheetId="0">#REF!</definedName>
    <definedName name="_xlnm.Print_Titles" localSheetId="4">#REF!</definedName>
    <definedName name="_xlnm.Print_Titles" localSheetId="5">'内訳書 (諸口)'!$1:$2</definedName>
    <definedName name="_xlnm.Print_Titles" localSheetId="1">'内訳書（契約）'!$1:$2</definedName>
    <definedName name="_xlnm.Print_Titles">#REF!</definedName>
    <definedName name="PRINT_TITLES_MI" localSheetId="0">#REF!</definedName>
    <definedName name="PRINT_TITLES_MI" localSheetId="4">#REF!</definedName>
    <definedName name="PRINT_TITLES_MI" localSheetId="5">#REF!</definedName>
    <definedName name="PRINT_TITLES_MI" localSheetId="1">#REF!</definedName>
    <definedName name="PRINT_TITLES_MI">#REF!</definedName>
    <definedName name="SUN" localSheetId="0">#REF!</definedName>
    <definedName name="SUN" localSheetId="4">#REF!</definedName>
    <definedName name="SUN" localSheetId="5">#REF!</definedName>
    <definedName name="SUN">#REF!</definedName>
    <definedName name="THR" localSheetId="0">#REF!</definedName>
    <definedName name="THR" localSheetId="4">#REF!</definedName>
    <definedName name="THR" localSheetId="5">#REF!</definedName>
    <definedName name="THR">#REF!</definedName>
    <definedName name="TUE" localSheetId="0">#REF!</definedName>
    <definedName name="TUE" localSheetId="4">#REF!</definedName>
    <definedName name="TUE" localSheetId="5">#REF!</definedName>
    <definedName name="TUE">#REF!</definedName>
    <definedName name="TYU" localSheetId="0">#REF!</definedName>
    <definedName name="TYU" localSheetId="4">[1]東京!#REF!</definedName>
    <definedName name="TYU" localSheetId="5">[1]東京!#REF!</definedName>
    <definedName name="TYU">[1]東京!#REF!</definedName>
    <definedName name="WED" localSheetId="0">#REF!</definedName>
    <definedName name="WED" localSheetId="4">#REF!</definedName>
    <definedName name="WED" localSheetId="5">#REF!</definedName>
    <definedName name="WED">#REF!</definedName>
    <definedName name="あああ" localSheetId="0">#REF!</definedName>
    <definedName name="あああ" localSheetId="4">#REF!</definedName>
    <definedName name="あああ" localSheetId="5">#REF!</definedName>
    <definedName name="あああ">#REF!</definedName>
    <definedName name="増減表" localSheetId="0">#REF!</definedName>
    <definedName name="増減表" localSheetId="4">#REF!</definedName>
    <definedName name="増減表" localSheetId="5">#REF!</definedName>
    <definedName name="増減表" localSheetId="1">#REF!</definedName>
    <definedName name="増減表">#REF!</definedName>
    <definedName name="打合せ.1" localSheetId="0">#REF!</definedName>
    <definedName name="打合せ.1" localSheetId="4">#REF!</definedName>
    <definedName name="打合せ.1" localSheetId="5">#REF!</definedName>
    <definedName name="打合せ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9" i="8" l="1"/>
  <c r="AB28" i="8"/>
  <c r="AB26" i="8"/>
  <c r="X26" i="8"/>
  <c r="X25" i="8"/>
  <c r="X24" i="8"/>
  <c r="X23" i="8"/>
  <c r="X22" i="8"/>
  <c r="A22" i="8"/>
  <c r="X21" i="8"/>
  <c r="A21" i="8"/>
  <c r="X20" i="8"/>
  <c r="A20" i="8"/>
  <c r="X19" i="8"/>
  <c r="X18" i="8"/>
  <c r="E18" i="8"/>
  <c r="A18" i="8"/>
  <c r="X17" i="8"/>
  <c r="E6" i="8"/>
  <c r="AV2" i="8"/>
  <c r="AP2" i="8"/>
  <c r="AP1" i="8"/>
  <c r="L7" i="8" l="1"/>
  <c r="R6" i="8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E7" i="8"/>
  <c r="AF11" i="8"/>
  <c r="AF12" i="8" s="1"/>
  <c r="X27" i="8"/>
  <c r="X29" i="8" s="1"/>
  <c r="F11" i="8" s="1"/>
  <c r="AB29" i="7" l="1"/>
  <c r="AB28" i="7"/>
  <c r="AB27" i="7"/>
  <c r="AB26" i="7"/>
  <c r="X25" i="7"/>
  <c r="X24" i="7"/>
  <c r="X23" i="7"/>
  <c r="X22" i="7"/>
  <c r="A22" i="7"/>
  <c r="X21" i="7"/>
  <c r="A21" i="7"/>
  <c r="X20" i="7"/>
  <c r="A20" i="7"/>
  <c r="X19" i="7"/>
  <c r="X18" i="7"/>
  <c r="X17" i="7"/>
  <c r="X26" i="7" s="1"/>
  <c r="AF12" i="7"/>
  <c r="X9" i="7"/>
  <c r="X12" i="7" s="1"/>
  <c r="K9" i="7"/>
  <c r="E9" i="7"/>
  <c r="L7" i="7"/>
  <c r="E7" i="7"/>
  <c r="R6" i="7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E6" i="7"/>
  <c r="AP2" i="7"/>
  <c r="AP1" i="7" s="1"/>
  <c r="X27" i="7" l="1"/>
  <c r="X29" i="7" s="1"/>
  <c r="F11" i="7" s="1"/>
  <c r="AV2" i="7"/>
  <c r="R122" i="5" l="1"/>
  <c r="N122" i="5"/>
  <c r="L122" i="5"/>
  <c r="P122" i="5" s="1"/>
  <c r="R121" i="5"/>
  <c r="P121" i="5"/>
  <c r="N121" i="5"/>
  <c r="L121" i="5"/>
  <c r="J121" i="5" s="1"/>
  <c r="R120" i="5"/>
  <c r="N120" i="5"/>
  <c r="L120" i="5"/>
  <c r="P120" i="5" s="1"/>
  <c r="J120" i="5"/>
  <c r="R119" i="5"/>
  <c r="N119" i="5"/>
  <c r="L119" i="5"/>
  <c r="P119" i="5" s="1"/>
  <c r="R118" i="5"/>
  <c r="N118" i="5"/>
  <c r="L118" i="5"/>
  <c r="J118" i="5" s="1"/>
  <c r="R117" i="5"/>
  <c r="P117" i="5"/>
  <c r="N117" i="5"/>
  <c r="L117" i="5"/>
  <c r="J117" i="5"/>
  <c r="R116" i="5"/>
  <c r="P116" i="5"/>
  <c r="N116" i="5"/>
  <c r="L116" i="5"/>
  <c r="J116" i="5"/>
  <c r="R115" i="5"/>
  <c r="N115" i="5"/>
  <c r="L115" i="5"/>
  <c r="P115" i="5" s="1"/>
  <c r="J115" i="5"/>
  <c r="R114" i="5"/>
  <c r="N114" i="5"/>
  <c r="L114" i="5"/>
  <c r="P114" i="5" s="1"/>
  <c r="R113" i="5"/>
  <c r="P113" i="5"/>
  <c r="N113" i="5"/>
  <c r="L113" i="5"/>
  <c r="J113" i="5" s="1"/>
  <c r="R112" i="5"/>
  <c r="N112" i="5"/>
  <c r="L112" i="5"/>
  <c r="P112" i="5" s="1"/>
  <c r="J112" i="5"/>
  <c r="R111" i="5"/>
  <c r="N111" i="5"/>
  <c r="L111" i="5"/>
  <c r="P111" i="5" s="1"/>
  <c r="R110" i="5"/>
  <c r="N110" i="5"/>
  <c r="L110" i="5"/>
  <c r="J110" i="5" s="1"/>
  <c r="R109" i="5"/>
  <c r="P109" i="5"/>
  <c r="N109" i="5"/>
  <c r="L109" i="5"/>
  <c r="J109" i="5"/>
  <c r="R108" i="5"/>
  <c r="P108" i="5"/>
  <c r="N108" i="5"/>
  <c r="L108" i="5"/>
  <c r="J108" i="5"/>
  <c r="R107" i="5"/>
  <c r="N107" i="5"/>
  <c r="L107" i="5"/>
  <c r="P107" i="5" s="1"/>
  <c r="J107" i="5"/>
  <c r="R106" i="5"/>
  <c r="N106" i="5"/>
  <c r="L106" i="5"/>
  <c r="P106" i="5" s="1"/>
  <c r="R105" i="5"/>
  <c r="P105" i="5"/>
  <c r="N105" i="5"/>
  <c r="L105" i="5"/>
  <c r="J105" i="5" s="1"/>
  <c r="R104" i="5"/>
  <c r="N104" i="5"/>
  <c r="L104" i="5"/>
  <c r="P104" i="5" s="1"/>
  <c r="J104" i="5"/>
  <c r="R103" i="5"/>
  <c r="N103" i="5"/>
  <c r="L103" i="5"/>
  <c r="P103" i="5" s="1"/>
  <c r="R102" i="5"/>
  <c r="N102" i="5"/>
  <c r="L102" i="5"/>
  <c r="J102" i="5" s="1"/>
  <c r="R101" i="5"/>
  <c r="P101" i="5"/>
  <c r="N101" i="5"/>
  <c r="L101" i="5"/>
  <c r="J101" i="5"/>
  <c r="R100" i="5"/>
  <c r="P100" i="5"/>
  <c r="N100" i="5"/>
  <c r="L100" i="5"/>
  <c r="J100" i="5"/>
  <c r="R99" i="5"/>
  <c r="N99" i="5"/>
  <c r="L99" i="5"/>
  <c r="P99" i="5" s="1"/>
  <c r="J99" i="5"/>
  <c r="R98" i="5"/>
  <c r="N98" i="5"/>
  <c r="L98" i="5"/>
  <c r="P98" i="5" s="1"/>
  <c r="R97" i="5"/>
  <c r="P97" i="5"/>
  <c r="N97" i="5"/>
  <c r="J97" i="5" s="1"/>
  <c r="L97" i="5"/>
  <c r="R96" i="5"/>
  <c r="N96" i="5"/>
  <c r="L96" i="5"/>
  <c r="P96" i="5" s="1"/>
  <c r="J96" i="5"/>
  <c r="R95" i="5"/>
  <c r="N95" i="5"/>
  <c r="L95" i="5"/>
  <c r="P95" i="5" s="1"/>
  <c r="R94" i="5"/>
  <c r="N94" i="5"/>
  <c r="L94" i="5"/>
  <c r="J94" i="5" s="1"/>
  <c r="R93" i="5"/>
  <c r="P93" i="5"/>
  <c r="N93" i="5"/>
  <c r="J93" i="5" s="1"/>
  <c r="L93" i="5"/>
  <c r="R92" i="5"/>
  <c r="P92" i="5"/>
  <c r="N92" i="5"/>
  <c r="L92" i="5"/>
  <c r="J92" i="5"/>
  <c r="R91" i="5"/>
  <c r="N91" i="5"/>
  <c r="L91" i="5"/>
  <c r="P91" i="5" s="1"/>
  <c r="J91" i="5"/>
  <c r="R90" i="5"/>
  <c r="N90" i="5"/>
  <c r="L90" i="5"/>
  <c r="P90" i="5" s="1"/>
  <c r="R89" i="5"/>
  <c r="P89" i="5"/>
  <c r="N89" i="5"/>
  <c r="J89" i="5" s="1"/>
  <c r="L89" i="5"/>
  <c r="R88" i="5"/>
  <c r="P88" i="5"/>
  <c r="N88" i="5"/>
  <c r="L88" i="5"/>
  <c r="J88" i="5"/>
  <c r="R87" i="5"/>
  <c r="N87" i="5"/>
  <c r="L87" i="5"/>
  <c r="P87" i="5" s="1"/>
  <c r="R86" i="5"/>
  <c r="N86" i="5"/>
  <c r="L86" i="5"/>
  <c r="J86" i="5" s="1"/>
  <c r="R85" i="5"/>
  <c r="P85" i="5"/>
  <c r="N85" i="5"/>
  <c r="J85" i="5" s="1"/>
  <c r="L85" i="5"/>
  <c r="R84" i="5"/>
  <c r="P84" i="5"/>
  <c r="N84" i="5"/>
  <c r="L84" i="5"/>
  <c r="J84" i="5"/>
  <c r="R83" i="5"/>
  <c r="N83" i="5"/>
  <c r="L83" i="5"/>
  <c r="P83" i="5" s="1"/>
  <c r="J83" i="5"/>
  <c r="R82" i="5"/>
  <c r="N82" i="5"/>
  <c r="L82" i="5"/>
  <c r="P82" i="5" s="1"/>
  <c r="R81" i="5"/>
  <c r="P81" i="5"/>
  <c r="N81" i="5"/>
  <c r="J81" i="5" s="1"/>
  <c r="L81" i="5"/>
  <c r="R80" i="5"/>
  <c r="P80" i="5"/>
  <c r="N80" i="5"/>
  <c r="L80" i="5"/>
  <c r="J80" i="5"/>
  <c r="R79" i="5"/>
  <c r="N79" i="5"/>
  <c r="L79" i="5"/>
  <c r="P79" i="5" s="1"/>
  <c r="R78" i="5"/>
  <c r="N78" i="5"/>
  <c r="L78" i="5"/>
  <c r="J78" i="5" s="1"/>
  <c r="R77" i="5"/>
  <c r="P77" i="5"/>
  <c r="N77" i="5"/>
  <c r="L77" i="5"/>
  <c r="J77" i="5" s="1"/>
  <c r="R76" i="5"/>
  <c r="P76" i="5"/>
  <c r="N76" i="5"/>
  <c r="L76" i="5"/>
  <c r="J76" i="5"/>
  <c r="R75" i="5"/>
  <c r="N75" i="5"/>
  <c r="L75" i="5"/>
  <c r="P75" i="5" s="1"/>
  <c r="J75" i="5"/>
  <c r="R74" i="5"/>
  <c r="N74" i="5"/>
  <c r="L74" i="5"/>
  <c r="P74" i="5" s="1"/>
  <c r="R73" i="5"/>
  <c r="P73" i="5"/>
  <c r="N73" i="5"/>
  <c r="J73" i="5" s="1"/>
  <c r="L73" i="5"/>
  <c r="R72" i="5"/>
  <c r="P72" i="5"/>
  <c r="N72" i="5"/>
  <c r="L72" i="5"/>
  <c r="J72" i="5"/>
  <c r="R71" i="5"/>
  <c r="N71" i="5"/>
  <c r="L71" i="5"/>
  <c r="P71" i="5" s="1"/>
  <c r="R70" i="5"/>
  <c r="N70" i="5"/>
  <c r="L70" i="5"/>
  <c r="J70" i="5" s="1"/>
  <c r="R69" i="5"/>
  <c r="P69" i="5"/>
  <c r="N69" i="5"/>
  <c r="L69" i="5"/>
  <c r="J69" i="5" s="1"/>
  <c r="R68" i="5"/>
  <c r="P68" i="5"/>
  <c r="N68" i="5"/>
  <c r="L68" i="5"/>
  <c r="J68" i="5"/>
  <c r="R67" i="5"/>
  <c r="N67" i="5"/>
  <c r="L67" i="5"/>
  <c r="P67" i="5" s="1"/>
  <c r="J67" i="5"/>
  <c r="R66" i="5"/>
  <c r="N66" i="5"/>
  <c r="L66" i="5"/>
  <c r="P66" i="5" s="1"/>
  <c r="R65" i="5"/>
  <c r="P65" i="5"/>
  <c r="N65" i="5"/>
  <c r="L65" i="5"/>
  <c r="J65" i="5" s="1"/>
  <c r="R64" i="5"/>
  <c r="P64" i="5"/>
  <c r="N64" i="5"/>
  <c r="L64" i="5"/>
  <c r="J64" i="5"/>
  <c r="R63" i="5"/>
  <c r="N63" i="5"/>
  <c r="L63" i="5"/>
  <c r="P63" i="5" s="1"/>
  <c r="R62" i="5"/>
  <c r="N62" i="5"/>
  <c r="L62" i="5"/>
  <c r="J62" i="5" s="1"/>
  <c r="R61" i="5"/>
  <c r="P61" i="5"/>
  <c r="N61" i="5"/>
  <c r="L61" i="5"/>
  <c r="J61" i="5" s="1"/>
  <c r="R60" i="5"/>
  <c r="P60" i="5"/>
  <c r="N60" i="5"/>
  <c r="L60" i="5"/>
  <c r="J60" i="5"/>
  <c r="R59" i="5"/>
  <c r="N59" i="5"/>
  <c r="L59" i="5"/>
  <c r="P59" i="5" s="1"/>
  <c r="J59" i="5"/>
  <c r="R58" i="5"/>
  <c r="N58" i="5"/>
  <c r="L58" i="5"/>
  <c r="P58" i="5" s="1"/>
  <c r="R57" i="5"/>
  <c r="P57" i="5"/>
  <c r="N57" i="5"/>
  <c r="L57" i="5"/>
  <c r="J57" i="5" s="1"/>
  <c r="R56" i="5"/>
  <c r="P56" i="5"/>
  <c r="N56" i="5"/>
  <c r="L56" i="5"/>
  <c r="J56" i="5"/>
  <c r="R55" i="5"/>
  <c r="N55" i="5"/>
  <c r="L55" i="5"/>
  <c r="P55" i="5" s="1"/>
  <c r="R54" i="5"/>
  <c r="N54" i="5"/>
  <c r="L54" i="5"/>
  <c r="J54" i="5" s="1"/>
  <c r="R53" i="5"/>
  <c r="P53" i="5"/>
  <c r="N53" i="5"/>
  <c r="L53" i="5"/>
  <c r="J53" i="5" s="1"/>
  <c r="R52" i="5"/>
  <c r="P52" i="5"/>
  <c r="N52" i="5"/>
  <c r="L52" i="5"/>
  <c r="J52" i="5"/>
  <c r="R51" i="5"/>
  <c r="N51" i="5"/>
  <c r="L51" i="5"/>
  <c r="P51" i="5" s="1"/>
  <c r="J51" i="5"/>
  <c r="R50" i="5"/>
  <c r="N50" i="5"/>
  <c r="L50" i="5"/>
  <c r="P50" i="5" s="1"/>
  <c r="R49" i="5"/>
  <c r="P49" i="5"/>
  <c r="N49" i="5"/>
  <c r="L49" i="5"/>
  <c r="J49" i="5" s="1"/>
  <c r="R48" i="5"/>
  <c r="P48" i="5"/>
  <c r="N48" i="5"/>
  <c r="L48" i="5"/>
  <c r="J48" i="5"/>
  <c r="R47" i="5"/>
  <c r="N47" i="5"/>
  <c r="L47" i="5"/>
  <c r="P47" i="5" s="1"/>
  <c r="R46" i="5"/>
  <c r="N46" i="5"/>
  <c r="L46" i="5"/>
  <c r="J46" i="5" s="1"/>
  <c r="R45" i="5"/>
  <c r="P45" i="5"/>
  <c r="N45" i="5"/>
  <c r="L45" i="5"/>
  <c r="J45" i="5" s="1"/>
  <c r="R44" i="5"/>
  <c r="P44" i="5"/>
  <c r="N44" i="5"/>
  <c r="L44" i="5"/>
  <c r="J44" i="5"/>
  <c r="R43" i="5"/>
  <c r="N43" i="5"/>
  <c r="L43" i="5"/>
  <c r="P43" i="5" s="1"/>
  <c r="J43" i="5"/>
  <c r="R42" i="5"/>
  <c r="N42" i="5"/>
  <c r="L42" i="5"/>
  <c r="P42" i="5" s="1"/>
  <c r="R41" i="5"/>
  <c r="P41" i="5"/>
  <c r="N41" i="5"/>
  <c r="J41" i="5" s="1"/>
  <c r="L41" i="5"/>
  <c r="R40" i="5"/>
  <c r="P40" i="5"/>
  <c r="N40" i="5"/>
  <c r="L40" i="5"/>
  <c r="J40" i="5"/>
  <c r="R39" i="5"/>
  <c r="N39" i="5"/>
  <c r="L39" i="5"/>
  <c r="P39" i="5" s="1"/>
  <c r="R38" i="5"/>
  <c r="N38" i="5"/>
  <c r="L38" i="5"/>
  <c r="J38" i="5" s="1"/>
  <c r="R37" i="5"/>
  <c r="P37" i="5"/>
  <c r="N37" i="5"/>
  <c r="L37" i="5"/>
  <c r="J37" i="5" s="1"/>
  <c r="R36" i="5"/>
  <c r="P36" i="5"/>
  <c r="N36" i="5"/>
  <c r="L36" i="5"/>
  <c r="J36" i="5"/>
  <c r="R35" i="5"/>
  <c r="N35" i="5"/>
  <c r="L35" i="5"/>
  <c r="P35" i="5" s="1"/>
  <c r="J35" i="5"/>
  <c r="R34" i="5"/>
  <c r="N34" i="5"/>
  <c r="L34" i="5"/>
  <c r="P34" i="5" s="1"/>
  <c r="R33" i="5"/>
  <c r="P33" i="5"/>
  <c r="N33" i="5"/>
  <c r="L33" i="5"/>
  <c r="J33" i="5" s="1"/>
  <c r="R32" i="5"/>
  <c r="P32" i="5"/>
  <c r="N32" i="5"/>
  <c r="L32" i="5"/>
  <c r="J32" i="5"/>
  <c r="R31" i="5"/>
  <c r="N31" i="5"/>
  <c r="L31" i="5"/>
  <c r="P31" i="5" s="1"/>
  <c r="R30" i="5"/>
  <c r="N30" i="5"/>
  <c r="L30" i="5"/>
  <c r="J30" i="5" s="1"/>
  <c r="R29" i="5"/>
  <c r="P29" i="5"/>
  <c r="N29" i="5"/>
  <c r="L29" i="5"/>
  <c r="J29" i="5" s="1"/>
  <c r="R28" i="5"/>
  <c r="P28" i="5"/>
  <c r="N28" i="5"/>
  <c r="L28" i="5"/>
  <c r="J28" i="5"/>
  <c r="R27" i="5"/>
  <c r="N27" i="5"/>
  <c r="L27" i="5"/>
  <c r="P27" i="5" s="1"/>
  <c r="J27" i="5"/>
  <c r="R26" i="5"/>
  <c r="N26" i="5"/>
  <c r="L26" i="5"/>
  <c r="P26" i="5" s="1"/>
  <c r="R25" i="5"/>
  <c r="P25" i="5"/>
  <c r="N25" i="5"/>
  <c r="L25" i="5"/>
  <c r="J25" i="5" s="1"/>
  <c r="R24" i="5"/>
  <c r="P24" i="5"/>
  <c r="N24" i="5"/>
  <c r="L24" i="5"/>
  <c r="J24" i="5"/>
  <c r="R23" i="5"/>
  <c r="N23" i="5"/>
  <c r="L23" i="5"/>
  <c r="P23" i="5" s="1"/>
  <c r="R22" i="5"/>
  <c r="N22" i="5"/>
  <c r="L22" i="5"/>
  <c r="J22" i="5" s="1"/>
  <c r="R21" i="5"/>
  <c r="P21" i="5"/>
  <c r="N21" i="5"/>
  <c r="L21" i="5"/>
  <c r="J21" i="5" s="1"/>
  <c r="R20" i="5"/>
  <c r="P20" i="5"/>
  <c r="N20" i="5"/>
  <c r="L20" i="5"/>
  <c r="J20" i="5"/>
  <c r="R19" i="5"/>
  <c r="N19" i="5"/>
  <c r="L19" i="5"/>
  <c r="P19" i="5" s="1"/>
  <c r="J19" i="5"/>
  <c r="R18" i="5"/>
  <c r="N18" i="5"/>
  <c r="L18" i="5"/>
  <c r="P18" i="5" s="1"/>
  <c r="R17" i="5"/>
  <c r="P17" i="5"/>
  <c r="N17" i="5"/>
  <c r="L17" i="5"/>
  <c r="J17" i="5" s="1"/>
  <c r="R16" i="5"/>
  <c r="P16" i="5"/>
  <c r="N16" i="5"/>
  <c r="L16" i="5"/>
  <c r="J16" i="5"/>
  <c r="R15" i="5"/>
  <c r="N15" i="5"/>
  <c r="L15" i="5"/>
  <c r="P15" i="5" s="1"/>
  <c r="R14" i="5"/>
  <c r="N14" i="5"/>
  <c r="L14" i="5"/>
  <c r="J14" i="5" s="1"/>
  <c r="R13" i="5"/>
  <c r="P13" i="5"/>
  <c r="N13" i="5"/>
  <c r="L13" i="5"/>
  <c r="J13" i="5" s="1"/>
  <c r="R12" i="5"/>
  <c r="P12" i="5"/>
  <c r="N12" i="5"/>
  <c r="L12" i="5"/>
  <c r="J12" i="5"/>
  <c r="R11" i="5"/>
  <c r="N11" i="5"/>
  <c r="L11" i="5"/>
  <c r="P11" i="5" s="1"/>
  <c r="J11" i="5"/>
  <c r="R10" i="5"/>
  <c r="N10" i="5"/>
  <c r="L10" i="5"/>
  <c r="P10" i="5" s="1"/>
  <c r="R9" i="5"/>
  <c r="P9" i="5"/>
  <c r="N9" i="5"/>
  <c r="L9" i="5"/>
  <c r="J9" i="5" s="1"/>
  <c r="R8" i="5"/>
  <c r="P8" i="5"/>
  <c r="N8" i="5"/>
  <c r="L8" i="5"/>
  <c r="J8" i="5"/>
  <c r="R7" i="5"/>
  <c r="N7" i="5"/>
  <c r="L7" i="5"/>
  <c r="P7" i="5" s="1"/>
  <c r="R6" i="5"/>
  <c r="N6" i="5"/>
  <c r="L6" i="5"/>
  <c r="J6" i="5" s="1"/>
  <c r="R5" i="5"/>
  <c r="P5" i="5"/>
  <c r="N5" i="5"/>
  <c r="L5" i="5"/>
  <c r="J5" i="5" s="1"/>
  <c r="N224" i="5"/>
  <c r="K224" i="5"/>
  <c r="L224" i="5" s="1"/>
  <c r="N223" i="5"/>
  <c r="J223" i="5" s="1"/>
  <c r="K223" i="5"/>
  <c r="I223" i="5"/>
  <c r="N222" i="5"/>
  <c r="K222" i="5"/>
  <c r="L222" i="5" s="1"/>
  <c r="J222" i="5" s="1"/>
  <c r="N221" i="5"/>
  <c r="J221" i="5" s="1"/>
  <c r="L221" i="5"/>
  <c r="K221" i="5"/>
  <c r="I221" i="5"/>
  <c r="N220" i="5"/>
  <c r="L220" i="5"/>
  <c r="J220" i="5" s="1"/>
  <c r="K220" i="5"/>
  <c r="I220" i="5" s="1"/>
  <c r="K218" i="5"/>
  <c r="J218" i="5"/>
  <c r="I218" i="5"/>
  <c r="N217" i="5"/>
  <c r="L217" i="5"/>
  <c r="J217" i="5" s="1"/>
  <c r="K217" i="5"/>
  <c r="I217" i="5" s="1"/>
  <c r="N216" i="5"/>
  <c r="L216" i="5"/>
  <c r="K216" i="5"/>
  <c r="J216" i="5"/>
  <c r="I216" i="5"/>
  <c r="N215" i="5"/>
  <c r="L215" i="5"/>
  <c r="J215" i="5" s="1"/>
  <c r="K215" i="5"/>
  <c r="I215" i="5" s="1"/>
  <c r="N135" i="5"/>
  <c r="L135" i="5"/>
  <c r="J135" i="5"/>
  <c r="N134" i="5"/>
  <c r="J134" i="5" s="1"/>
  <c r="L134" i="5"/>
  <c r="N133" i="5"/>
  <c r="L133" i="5"/>
  <c r="J133" i="5"/>
  <c r="N132" i="5"/>
  <c r="L132" i="5"/>
  <c r="J132" i="5"/>
  <c r="N131" i="5"/>
  <c r="L131" i="5"/>
  <c r="J131" i="5" s="1"/>
  <c r="N130" i="5"/>
  <c r="L130" i="5"/>
  <c r="J130" i="5" s="1"/>
  <c r="N129" i="5"/>
  <c r="L129" i="5"/>
  <c r="J129" i="5" s="1"/>
  <c r="N128" i="5"/>
  <c r="L128" i="5"/>
  <c r="J128" i="5" s="1"/>
  <c r="N127" i="5"/>
  <c r="L127" i="5"/>
  <c r="J127" i="5"/>
  <c r="N126" i="5"/>
  <c r="J126" i="5" s="1"/>
  <c r="L126" i="5"/>
  <c r="N125" i="5"/>
  <c r="L125" i="5"/>
  <c r="J125" i="5"/>
  <c r="N124" i="5"/>
  <c r="L124" i="5"/>
  <c r="J124" i="5"/>
  <c r="N123" i="5"/>
  <c r="L123" i="5"/>
  <c r="J123" i="5" s="1"/>
  <c r="R4" i="5"/>
  <c r="P4" i="5"/>
  <c r="N4" i="5"/>
  <c r="L4" i="5"/>
  <c r="J4" i="5"/>
  <c r="H4" i="5"/>
  <c r="C4" i="5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19" i="4"/>
  <c r="H3" i="4"/>
  <c r="C3" i="4"/>
  <c r="P6" i="5" l="1"/>
  <c r="P14" i="5"/>
  <c r="P22" i="5"/>
  <c r="P30" i="5"/>
  <c r="P38" i="5"/>
  <c r="P46" i="5"/>
  <c r="P54" i="5"/>
  <c r="P62" i="5"/>
  <c r="P70" i="5"/>
  <c r="P78" i="5"/>
  <c r="P86" i="5"/>
  <c r="P94" i="5"/>
  <c r="P102" i="5"/>
  <c r="P110" i="5"/>
  <c r="P118" i="5"/>
  <c r="J10" i="5"/>
  <c r="J18" i="5"/>
  <c r="J26" i="5"/>
  <c r="J34" i="5"/>
  <c r="J42" i="5"/>
  <c r="J50" i="5"/>
  <c r="J58" i="5"/>
  <c r="J66" i="5"/>
  <c r="J74" i="5"/>
  <c r="J82" i="5"/>
  <c r="J90" i="5"/>
  <c r="J98" i="5"/>
  <c r="J106" i="5"/>
  <c r="J114" i="5"/>
  <c r="J122" i="5"/>
  <c r="J7" i="5"/>
  <c r="J15" i="5"/>
  <c r="J23" i="5"/>
  <c r="J31" i="5"/>
  <c r="J39" i="5"/>
  <c r="J47" i="5"/>
  <c r="J55" i="5"/>
  <c r="J63" i="5"/>
  <c r="J71" i="5"/>
  <c r="J79" i="5"/>
  <c r="J87" i="5"/>
  <c r="J95" i="5"/>
  <c r="J103" i="5"/>
  <c r="J111" i="5"/>
  <c r="J119" i="5"/>
  <c r="J224" i="5"/>
  <c r="I222" i="5"/>
  <c r="I224" i="5"/>
  <c r="H550" i="2" l="1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19" i="2" s="1"/>
</calcChain>
</file>

<file path=xl/sharedStrings.xml><?xml version="1.0" encoding="utf-8"?>
<sst xmlns="http://schemas.openxmlformats.org/spreadsheetml/2006/main" count="278" uniqueCount="127">
  <si>
    <t>請求書</t>
    <rPh sb="0" eb="1">
      <t>ショウ</t>
    </rPh>
    <rPh sb="1" eb="2">
      <t>モトム</t>
    </rPh>
    <rPh sb="2" eb="3">
      <t>ショ</t>
    </rPh>
    <phoneticPr fontId="4"/>
  </si>
  <si>
    <t>請求書作成の注意事項</t>
    <rPh sb="0" eb="2">
      <t>セイキュウ</t>
    </rPh>
    <rPh sb="2" eb="3">
      <t>ショ</t>
    </rPh>
    <rPh sb="3" eb="5">
      <t>サクセイ</t>
    </rPh>
    <rPh sb="6" eb="8">
      <t>チュウイ</t>
    </rPh>
    <rPh sb="8" eb="10">
      <t>ジコウ</t>
    </rPh>
    <phoneticPr fontId="4"/>
  </si>
  <si>
    <t>業者コード</t>
    <rPh sb="0" eb="2">
      <t>ギョウシャ</t>
    </rPh>
    <phoneticPr fontId="4"/>
  </si>
  <si>
    <t>株式会社　カイト</t>
    <rPh sb="0" eb="2">
      <t>カブシキ</t>
    </rPh>
    <rPh sb="2" eb="4">
      <t>カイシャ</t>
    </rPh>
    <phoneticPr fontId="4"/>
  </si>
  <si>
    <t>御中</t>
    <rPh sb="0" eb="2">
      <t>オンチュウ</t>
    </rPh>
    <phoneticPr fontId="4"/>
  </si>
  <si>
    <t>請求者住所・</t>
    <rPh sb="0" eb="3">
      <t>セイキュウシャ</t>
    </rPh>
    <rPh sb="3" eb="5">
      <t>ジュウショ</t>
    </rPh>
    <phoneticPr fontId="4"/>
  </si>
  <si>
    <t>（協力業社）</t>
    <rPh sb="1" eb="3">
      <t>キョウリョク</t>
    </rPh>
    <rPh sb="3" eb="4">
      <t>ギョウ</t>
    </rPh>
    <rPh sb="4" eb="5">
      <t>シャ</t>
    </rPh>
    <phoneticPr fontId="4"/>
  </si>
  <si>
    <t>氏名・</t>
    <rPh sb="0" eb="2">
      <t>シメイ</t>
    </rPh>
    <phoneticPr fontId="4"/>
  </si>
  <si>
    <t>1.</t>
    <phoneticPr fontId="4"/>
  </si>
  <si>
    <t>2.</t>
    <phoneticPr fontId="4"/>
  </si>
  <si>
    <t>請求書は必ず工事及び契約ごとに作成してください。</t>
    <rPh sb="0" eb="3">
      <t>セイキュウショ</t>
    </rPh>
    <rPh sb="4" eb="5">
      <t>カナラ</t>
    </rPh>
    <rPh sb="6" eb="8">
      <t>コウジ</t>
    </rPh>
    <rPh sb="8" eb="9">
      <t>オヨ</t>
    </rPh>
    <rPh sb="10" eb="12">
      <t>ケイヤク</t>
    </rPh>
    <rPh sb="15" eb="17">
      <t>サクセイ</t>
    </rPh>
    <phoneticPr fontId="4"/>
  </si>
  <si>
    <t>工事番号</t>
    <rPh sb="0" eb="2">
      <t>コウジ</t>
    </rPh>
    <rPh sb="2" eb="4">
      <t>バンゴウ</t>
    </rPh>
    <phoneticPr fontId="4"/>
  </si>
  <si>
    <t>工事名</t>
    <rPh sb="0" eb="3">
      <t>コウジメイ</t>
    </rPh>
    <phoneticPr fontId="4"/>
  </si>
  <si>
    <t>電話・</t>
    <rPh sb="0" eb="2">
      <t>デンワ</t>
    </rPh>
    <phoneticPr fontId="4"/>
  </si>
  <si>
    <t>3.</t>
    <phoneticPr fontId="4"/>
  </si>
  <si>
    <t>契約工事については、出来高表を添付してください。</t>
    <rPh sb="0" eb="2">
      <t>ケイヤク</t>
    </rPh>
    <rPh sb="2" eb="4">
      <t>コウジ</t>
    </rPh>
    <rPh sb="10" eb="13">
      <t>デキダカ</t>
    </rPh>
    <rPh sb="13" eb="14">
      <t>ヒョウ</t>
    </rPh>
    <rPh sb="15" eb="17">
      <t>テンプ</t>
    </rPh>
    <phoneticPr fontId="4"/>
  </si>
  <si>
    <t>工事期間</t>
    <rPh sb="0" eb="2">
      <t>コウジ</t>
    </rPh>
    <rPh sb="2" eb="4">
      <t>キカン</t>
    </rPh>
    <phoneticPr fontId="4"/>
  </si>
  <si>
    <t>～</t>
    <phoneticPr fontId="4"/>
  </si>
  <si>
    <t>・契約工事</t>
    <rPh sb="1" eb="3">
      <t>ケイヤク</t>
    </rPh>
    <rPh sb="3" eb="5">
      <t>コウジ</t>
    </rPh>
    <phoneticPr fontId="4"/>
  </si>
  <si>
    <t>・諸口工事</t>
    <rPh sb="1" eb="2">
      <t>モロ</t>
    </rPh>
    <rPh sb="2" eb="3">
      <t>グチ</t>
    </rPh>
    <rPh sb="3" eb="5">
      <t>コウジ</t>
    </rPh>
    <phoneticPr fontId="4"/>
  </si>
  <si>
    <t>FAX・</t>
    <phoneticPr fontId="4"/>
  </si>
  <si>
    <t>4.</t>
    <phoneticPr fontId="4"/>
  </si>
  <si>
    <t>契約工事において、工事内容に変更が発生した場合は、精算書にて整理してください。</t>
    <rPh sb="0" eb="2">
      <t>ケイヤク</t>
    </rPh>
    <rPh sb="2" eb="4">
      <t>コウジ</t>
    </rPh>
    <rPh sb="9" eb="11">
      <t>コウジ</t>
    </rPh>
    <rPh sb="11" eb="13">
      <t>ナイヨウ</t>
    </rPh>
    <rPh sb="14" eb="16">
      <t>ヘンコウ</t>
    </rPh>
    <rPh sb="17" eb="19">
      <t>ハッセイ</t>
    </rPh>
    <rPh sb="21" eb="23">
      <t>バアイ</t>
    </rPh>
    <rPh sb="25" eb="27">
      <t>セイサン</t>
    </rPh>
    <rPh sb="27" eb="28">
      <t>ショ</t>
    </rPh>
    <rPh sb="30" eb="32">
      <t>セイリ</t>
    </rPh>
    <phoneticPr fontId="4"/>
  </si>
  <si>
    <t>注文番号</t>
    <rPh sb="0" eb="2">
      <t>チュウモン</t>
    </rPh>
    <rPh sb="2" eb="4">
      <t>バンゴウ</t>
    </rPh>
    <phoneticPr fontId="4"/>
  </si>
  <si>
    <t>****</t>
    <phoneticPr fontId="4"/>
  </si>
  <si>
    <t>-</t>
    <phoneticPr fontId="4"/>
  </si>
  <si>
    <t>契約金額</t>
    <rPh sb="0" eb="2">
      <t>ケイヤク</t>
    </rPh>
    <rPh sb="2" eb="4">
      <t>キンガク</t>
    </rPh>
    <phoneticPr fontId="4"/>
  </si>
  <si>
    <t>　振込銀行・</t>
    <rPh sb="1" eb="3">
      <t>フリコミ</t>
    </rPh>
    <rPh sb="3" eb="5">
      <t>ギンコウ</t>
    </rPh>
    <phoneticPr fontId="4"/>
  </si>
  <si>
    <t>支店</t>
    <rPh sb="0" eb="2">
      <t>シテン</t>
    </rPh>
    <phoneticPr fontId="4"/>
  </si>
  <si>
    <t>5.</t>
    <phoneticPr fontId="4"/>
  </si>
  <si>
    <t>諸口（未契約）工事は、具体的な明細書を添付してください。</t>
    <rPh sb="0" eb="1">
      <t>ショ</t>
    </rPh>
    <rPh sb="1" eb="2">
      <t>クチ</t>
    </rPh>
    <rPh sb="3" eb="6">
      <t>ミケイヤク</t>
    </rPh>
    <rPh sb="7" eb="9">
      <t>コウジ</t>
    </rPh>
    <rPh sb="11" eb="14">
      <t>グタイテキ</t>
    </rPh>
    <rPh sb="15" eb="17">
      <t>メイサイ</t>
    </rPh>
    <rPh sb="17" eb="18">
      <t>ショ</t>
    </rPh>
    <rPh sb="19" eb="21">
      <t>テンプ</t>
    </rPh>
    <phoneticPr fontId="4"/>
  </si>
  <si>
    <t>（注文書がある場合は必ず記入して下さい）</t>
    <rPh sb="1" eb="4">
      <t>チュウモンショ</t>
    </rPh>
    <rPh sb="7" eb="9">
      <t>バアイ</t>
    </rPh>
    <rPh sb="10" eb="11">
      <t>カナラ</t>
    </rPh>
    <rPh sb="12" eb="14">
      <t>キニュウ</t>
    </rPh>
    <rPh sb="16" eb="17">
      <t>クダ</t>
    </rPh>
    <phoneticPr fontId="4"/>
  </si>
  <si>
    <t>前月迄累計</t>
    <rPh sb="0" eb="2">
      <t>ゼンゲツ</t>
    </rPh>
    <rPh sb="2" eb="3">
      <t>マデ</t>
    </rPh>
    <rPh sb="3" eb="5">
      <t>ルイケイ</t>
    </rPh>
    <phoneticPr fontId="4"/>
  </si>
  <si>
    <t>預金種類・</t>
    <rPh sb="0" eb="1">
      <t>アズカ</t>
    </rPh>
    <rPh sb="1" eb="2">
      <t>キン</t>
    </rPh>
    <rPh sb="2" eb="4">
      <t>シュルイ</t>
    </rPh>
    <phoneticPr fontId="4"/>
  </si>
  <si>
    <t>当座</t>
    <rPh sb="0" eb="2">
      <t>トウザ</t>
    </rPh>
    <phoneticPr fontId="4"/>
  </si>
  <si>
    <t>普通</t>
    <rPh sb="0" eb="2">
      <t>フツウ</t>
    </rPh>
    <phoneticPr fontId="4"/>
  </si>
  <si>
    <t>口座No・</t>
    <rPh sb="0" eb="2">
      <t>コウザ</t>
    </rPh>
    <phoneticPr fontId="4"/>
  </si>
  <si>
    <t>6.</t>
    <phoneticPr fontId="4"/>
  </si>
  <si>
    <t>提出前に担当者と必ず打合せをして提出してください。</t>
    <rPh sb="0" eb="2">
      <t>テイシュツ</t>
    </rPh>
    <rPh sb="2" eb="3">
      <t>マエ</t>
    </rPh>
    <rPh sb="4" eb="7">
      <t>タントウシャ</t>
    </rPh>
    <rPh sb="8" eb="9">
      <t>カナラ</t>
    </rPh>
    <rPh sb="10" eb="12">
      <t>ウチアワ</t>
    </rPh>
    <rPh sb="16" eb="18">
      <t>テイシュツ</t>
    </rPh>
    <phoneticPr fontId="4"/>
  </si>
  <si>
    <t>請求金額</t>
    <rPh sb="0" eb="2">
      <t>セイキュウ</t>
    </rPh>
    <rPh sb="2" eb="4">
      <t>キンガク</t>
    </rPh>
    <phoneticPr fontId="4"/>
  </si>
  <si>
    <t>当月請求額</t>
    <rPh sb="0" eb="2">
      <t>トウゲツ</t>
    </rPh>
    <rPh sb="2" eb="5">
      <t>セイキュウガク</t>
    </rPh>
    <phoneticPr fontId="4"/>
  </si>
  <si>
    <t>当月請求額</t>
    <rPh sb="0" eb="2">
      <t>トウゲツ</t>
    </rPh>
    <rPh sb="2" eb="4">
      <t>セイキュウ</t>
    </rPh>
    <rPh sb="4" eb="5">
      <t>ガク</t>
    </rPh>
    <phoneticPr fontId="4"/>
  </si>
  <si>
    <t>（フリガナ）・</t>
    <phoneticPr fontId="4"/>
  </si>
  <si>
    <t>7.</t>
    <phoneticPr fontId="4"/>
  </si>
  <si>
    <t>太枠内は、必ず記入してください。不明な点は、担当者に問い合わせてください。</t>
    <rPh sb="0" eb="2">
      <t>フトワク</t>
    </rPh>
    <rPh sb="2" eb="3">
      <t>ナイ</t>
    </rPh>
    <rPh sb="5" eb="6">
      <t>カナラ</t>
    </rPh>
    <rPh sb="7" eb="9">
      <t>キニュウ</t>
    </rPh>
    <rPh sb="16" eb="18">
      <t>フメイ</t>
    </rPh>
    <rPh sb="19" eb="20">
      <t>テン</t>
    </rPh>
    <rPh sb="22" eb="25">
      <t>タントウシャ</t>
    </rPh>
    <rPh sb="26" eb="27">
      <t>ト</t>
    </rPh>
    <rPh sb="28" eb="29">
      <t>ア</t>
    </rPh>
    <phoneticPr fontId="4"/>
  </si>
  <si>
    <t>残高</t>
    <rPh sb="0" eb="2">
      <t>ザンダカ</t>
    </rPh>
    <phoneticPr fontId="4"/>
  </si>
  <si>
    <t>累計</t>
    <rPh sb="0" eb="2">
      <t>ルイケイ</t>
    </rPh>
    <phoneticPr fontId="4"/>
  </si>
  <si>
    <t>口座名義・</t>
    <rPh sb="0" eb="2">
      <t>コウザ</t>
    </rPh>
    <rPh sb="2" eb="4">
      <t>メイギ</t>
    </rPh>
    <phoneticPr fontId="4"/>
  </si>
  <si>
    <t>上記のとおり請求致します（消費税込）</t>
    <rPh sb="0" eb="2">
      <t>ジョウキ</t>
    </rPh>
    <rPh sb="6" eb="8">
      <t>セイキュウ</t>
    </rPh>
    <rPh sb="8" eb="9">
      <t>イタ</t>
    </rPh>
    <rPh sb="13" eb="16">
      <t>ショウヒゼイ</t>
    </rPh>
    <rPh sb="16" eb="17">
      <t>コ</t>
    </rPh>
    <phoneticPr fontId="4"/>
  </si>
  <si>
    <t>上記は、消費税抜きで記入してください。</t>
    <rPh sb="0" eb="2">
      <t>ジョウキ</t>
    </rPh>
    <rPh sb="4" eb="6">
      <t>ショウヒ</t>
    </rPh>
    <rPh sb="6" eb="7">
      <t>ゼイ</t>
    </rPh>
    <rPh sb="7" eb="8">
      <t>ヌ</t>
    </rPh>
    <rPh sb="10" eb="12">
      <t>キニュウ</t>
    </rPh>
    <phoneticPr fontId="4"/>
  </si>
  <si>
    <t>記載担当者名・</t>
    <rPh sb="0" eb="2">
      <t>キサイ</t>
    </rPh>
    <rPh sb="2" eb="5">
      <t>タントウシャ</t>
    </rPh>
    <rPh sb="5" eb="6">
      <t>メイ</t>
    </rPh>
    <phoneticPr fontId="4"/>
  </si>
  <si>
    <t>請求内訳</t>
    <rPh sb="0" eb="2">
      <t>セイキュウ</t>
    </rPh>
    <rPh sb="2" eb="4">
      <t>ウチワケ</t>
    </rPh>
    <phoneticPr fontId="4"/>
  </si>
  <si>
    <t>◆請求書チェック</t>
    <rPh sb="1" eb="3">
      <t>セイキュウ</t>
    </rPh>
    <rPh sb="3" eb="4">
      <t>ショ</t>
    </rPh>
    <phoneticPr fontId="4"/>
  </si>
  <si>
    <t>月・日</t>
    <rPh sb="0" eb="1">
      <t>ツキ</t>
    </rPh>
    <rPh sb="2" eb="3">
      <t>ヒ</t>
    </rPh>
    <phoneticPr fontId="4"/>
  </si>
  <si>
    <t>摘　　　　要</t>
    <rPh sb="0" eb="1">
      <t>チャク</t>
    </rPh>
    <rPh sb="5" eb="6">
      <t>ヨウ</t>
    </rPh>
    <phoneticPr fontId="4"/>
  </si>
  <si>
    <t>数量</t>
    <rPh sb="0" eb="1">
      <t>カズ</t>
    </rPh>
    <rPh sb="1" eb="2">
      <t>リョウ</t>
    </rPh>
    <phoneticPr fontId="4"/>
  </si>
  <si>
    <t>単位</t>
    <rPh sb="0" eb="1">
      <t>タン</t>
    </rPh>
    <rPh sb="1" eb="2">
      <t>クライ</t>
    </rPh>
    <phoneticPr fontId="4"/>
  </si>
  <si>
    <t>単　価</t>
    <rPh sb="0" eb="1">
      <t>タン</t>
    </rPh>
    <rPh sb="2" eb="3">
      <t>アタイ</t>
    </rPh>
    <phoneticPr fontId="4"/>
  </si>
  <si>
    <t>金　　額</t>
    <rPh sb="0" eb="1">
      <t>キン</t>
    </rPh>
    <rPh sb="3" eb="4">
      <t>ガク</t>
    </rPh>
    <phoneticPr fontId="4"/>
  </si>
  <si>
    <t>支払い査定</t>
    <rPh sb="0" eb="2">
      <t>シハラ</t>
    </rPh>
    <rPh sb="3" eb="5">
      <t>サテイ</t>
    </rPh>
    <phoneticPr fontId="4"/>
  </si>
  <si>
    <t>・</t>
    <phoneticPr fontId="4"/>
  </si>
  <si>
    <t>契約工事</t>
    <rPh sb="0" eb="2">
      <t>ケイヤク</t>
    </rPh>
    <rPh sb="2" eb="4">
      <t>コウジ</t>
    </rPh>
    <phoneticPr fontId="4"/>
  </si>
  <si>
    <t>・・</t>
    <phoneticPr fontId="4"/>
  </si>
  <si>
    <t>□　注文書発行の確認</t>
    <rPh sb="2" eb="5">
      <t>チュウモンショ</t>
    </rPh>
    <rPh sb="5" eb="7">
      <t>ハッコウ</t>
    </rPh>
    <rPh sb="8" eb="10">
      <t>カクニン</t>
    </rPh>
    <phoneticPr fontId="4"/>
  </si>
  <si>
    <t>有　　無</t>
    <rPh sb="0" eb="1">
      <t>アリ</t>
    </rPh>
    <rPh sb="3" eb="4">
      <t>ナ</t>
    </rPh>
    <phoneticPr fontId="4"/>
  </si>
  <si>
    <t>（注文書発行無の場合）</t>
    <rPh sb="1" eb="4">
      <t>チュウモンショ</t>
    </rPh>
    <rPh sb="4" eb="6">
      <t>ハッコウ</t>
    </rPh>
    <rPh sb="6" eb="7">
      <t>ナ</t>
    </rPh>
    <rPh sb="8" eb="10">
      <t>バアイ</t>
    </rPh>
    <phoneticPr fontId="4"/>
  </si>
  <si>
    <t>→</t>
    <phoneticPr fontId="4"/>
  </si>
  <si>
    <t>次月請求とする。</t>
    <rPh sb="0" eb="2">
      <t>ジゲツ</t>
    </rPh>
    <rPh sb="2" eb="4">
      <t>セイキュウ</t>
    </rPh>
    <phoneticPr fontId="4"/>
  </si>
  <si>
    <t>（注文書発行有の場合）</t>
    <rPh sb="1" eb="4">
      <t>チュウモンショ</t>
    </rPh>
    <rPh sb="4" eb="6">
      <t>ハッコウ</t>
    </rPh>
    <rPh sb="6" eb="7">
      <t>アリ</t>
    </rPh>
    <rPh sb="8" eb="10">
      <t>バアイ</t>
    </rPh>
    <phoneticPr fontId="4"/>
  </si>
  <si>
    <t>□　出来高表確認。</t>
    <rPh sb="2" eb="5">
      <t>デキダカ</t>
    </rPh>
    <rPh sb="5" eb="6">
      <t>ヒョウ</t>
    </rPh>
    <rPh sb="6" eb="8">
      <t>カクニン</t>
    </rPh>
    <phoneticPr fontId="4"/>
  </si>
  <si>
    <t>□　増減工事の確認。</t>
    <rPh sb="2" eb="4">
      <t>ゾウゲン</t>
    </rPh>
    <rPh sb="4" eb="6">
      <t>コウジ</t>
    </rPh>
    <rPh sb="7" eb="9">
      <t>カクニン</t>
    </rPh>
    <phoneticPr fontId="4"/>
  </si>
  <si>
    <t>諸口工事</t>
    <rPh sb="0" eb="1">
      <t>ショ</t>
    </rPh>
    <rPh sb="1" eb="2">
      <t>グチ</t>
    </rPh>
    <rPh sb="2" eb="4">
      <t>コウジ</t>
    </rPh>
    <phoneticPr fontId="4"/>
  </si>
  <si>
    <t>詳細内訳の確認　　□　数量　　□　　単価</t>
    <rPh sb="0" eb="2">
      <t>ショウサイ</t>
    </rPh>
    <rPh sb="2" eb="4">
      <t>ウチワケ</t>
    </rPh>
    <rPh sb="5" eb="7">
      <t>カクニン</t>
    </rPh>
    <rPh sb="11" eb="13">
      <t>スウリョウ</t>
    </rPh>
    <rPh sb="18" eb="20">
      <t>タンカ</t>
    </rPh>
    <phoneticPr fontId="4"/>
  </si>
  <si>
    <t>対応予算項目</t>
    <rPh sb="0" eb="2">
      <t>タイオウ</t>
    </rPh>
    <rPh sb="2" eb="4">
      <t>ヨサン</t>
    </rPh>
    <rPh sb="4" eb="6">
      <t>コウモク</t>
    </rPh>
    <phoneticPr fontId="4"/>
  </si>
  <si>
    <t>予算金額</t>
    <rPh sb="0" eb="2">
      <t>ヨサン</t>
    </rPh>
    <rPh sb="2" eb="4">
      <t>キンガク</t>
    </rPh>
    <phoneticPr fontId="4"/>
  </si>
  <si>
    <t>既発生金額</t>
    <rPh sb="0" eb="1">
      <t>キ</t>
    </rPh>
    <rPh sb="1" eb="3">
      <t>ハッセイ</t>
    </rPh>
    <rPh sb="3" eb="5">
      <t>キンガク</t>
    </rPh>
    <phoneticPr fontId="4"/>
  </si>
  <si>
    <t>請求金額（査定）</t>
    <rPh sb="0" eb="2">
      <t>セイキュウ</t>
    </rPh>
    <rPh sb="2" eb="4">
      <t>キンガク</t>
    </rPh>
    <rPh sb="5" eb="7">
      <t>サテイ</t>
    </rPh>
    <phoneticPr fontId="4"/>
  </si>
  <si>
    <t>今後所要金額</t>
    <rPh sb="0" eb="2">
      <t>コンゴ</t>
    </rPh>
    <rPh sb="2" eb="4">
      <t>ショヨウ</t>
    </rPh>
    <rPh sb="4" eb="6">
      <t>キンガク</t>
    </rPh>
    <phoneticPr fontId="4"/>
  </si>
  <si>
    <t>差引金額</t>
    <rPh sb="0" eb="2">
      <t>サシヒ</t>
    </rPh>
    <rPh sb="2" eb="4">
      <t>キンガク</t>
    </rPh>
    <phoneticPr fontId="4"/>
  </si>
  <si>
    <t>（備考）</t>
    <rPh sb="1" eb="3">
      <t>ビコウ</t>
    </rPh>
    <phoneticPr fontId="4"/>
  </si>
  <si>
    <t>（※今後所要を可能な限り正確に入力し、差引簿に反映してください。）</t>
    <rPh sb="2" eb="4">
      <t>コンゴ</t>
    </rPh>
    <rPh sb="4" eb="6">
      <t>ショヨウ</t>
    </rPh>
    <rPh sb="7" eb="9">
      <t>カノウ</t>
    </rPh>
    <rPh sb="10" eb="11">
      <t>カギ</t>
    </rPh>
    <rPh sb="12" eb="14">
      <t>セイカク</t>
    </rPh>
    <rPh sb="15" eb="17">
      <t>ニュウリョク</t>
    </rPh>
    <rPh sb="19" eb="20">
      <t>サ</t>
    </rPh>
    <rPh sb="20" eb="21">
      <t>ヒ</t>
    </rPh>
    <rPh sb="21" eb="22">
      <t>ボ</t>
    </rPh>
    <rPh sb="23" eb="25">
      <t>ハンエイ</t>
    </rPh>
    <phoneticPr fontId="4"/>
  </si>
  <si>
    <t>◆決済印</t>
    <rPh sb="1" eb="4">
      <t>ケッサイイン</t>
    </rPh>
    <phoneticPr fontId="4"/>
  </si>
  <si>
    <t>合　計（税抜き）</t>
    <rPh sb="0" eb="1">
      <t>ゴウ</t>
    </rPh>
    <rPh sb="2" eb="3">
      <t>ケイ</t>
    </rPh>
    <rPh sb="4" eb="5">
      <t>ゼイ</t>
    </rPh>
    <rPh sb="5" eb="6">
      <t>ヌ</t>
    </rPh>
    <phoneticPr fontId="4"/>
  </si>
  <si>
    <t>社長</t>
    <rPh sb="0" eb="2">
      <t>シャチョウ</t>
    </rPh>
    <phoneticPr fontId="4"/>
  </si>
  <si>
    <t>統括部長</t>
    <rPh sb="0" eb="2">
      <t>トウカツ</t>
    </rPh>
    <rPh sb="2" eb="4">
      <t>ブチョウ</t>
    </rPh>
    <phoneticPr fontId="4"/>
  </si>
  <si>
    <t>経理　　　（確認）</t>
    <rPh sb="0" eb="2">
      <t>ケイリ</t>
    </rPh>
    <rPh sb="6" eb="8">
      <t>カクニン</t>
    </rPh>
    <phoneticPr fontId="4"/>
  </si>
  <si>
    <t>経理　　　　（入力）</t>
    <rPh sb="0" eb="2">
      <t>ケイリ</t>
    </rPh>
    <rPh sb="7" eb="9">
      <t>ニュウリョク</t>
    </rPh>
    <phoneticPr fontId="4"/>
  </si>
  <si>
    <t>現場責任者</t>
    <rPh sb="0" eb="5">
      <t>ゲンバセキニンシャ</t>
    </rPh>
    <phoneticPr fontId="4"/>
  </si>
  <si>
    <t>現場担当者</t>
    <rPh sb="0" eb="2">
      <t>ゲンバ</t>
    </rPh>
    <rPh sb="2" eb="5">
      <t>タントウシャ</t>
    </rPh>
    <phoneticPr fontId="4"/>
  </si>
  <si>
    <t>消費税</t>
    <rPh sb="0" eb="3">
      <t>ショウヒゼイ</t>
    </rPh>
    <phoneticPr fontId="4"/>
  </si>
  <si>
    <t>％</t>
    <phoneticPr fontId="4"/>
  </si>
  <si>
    <t>総合計（税込み）</t>
    <rPh sb="0" eb="3">
      <t>ソウゴウケイ</t>
    </rPh>
    <rPh sb="4" eb="5">
      <t>ゼイ</t>
    </rPh>
    <rPh sb="5" eb="6">
      <t>コ</t>
    </rPh>
    <phoneticPr fontId="4"/>
  </si>
  <si>
    <t>記号</t>
  </si>
  <si>
    <t>部位</t>
  </si>
  <si>
    <t>名称</t>
  </si>
  <si>
    <t>寸法/仕様</t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</si>
  <si>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</si>
  <si>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</si>
  <si>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</si>
  <si>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</si>
  <si>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</si>
  <si>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（小計）</t>
    <rPh sb="1" eb="3">
      <t>ショウケイ</t>
    </rPh>
    <phoneticPr fontId="4"/>
  </si>
  <si>
    <t>発注金額</t>
    <rPh sb="0" eb="2">
      <t>ハッチュウ</t>
    </rPh>
    <rPh sb="2" eb="4">
      <t>キンガク</t>
    </rPh>
    <phoneticPr fontId="4"/>
  </si>
  <si>
    <t>出　来　高　明　細　書</t>
    <rPh sb="0" eb="1">
      <t>デ</t>
    </rPh>
    <rPh sb="2" eb="3">
      <t>ライ</t>
    </rPh>
    <rPh sb="4" eb="5">
      <t>タカ</t>
    </rPh>
    <rPh sb="6" eb="7">
      <t>メイ</t>
    </rPh>
    <rPh sb="8" eb="9">
      <t>ホソ</t>
    </rPh>
    <rPh sb="10" eb="11">
      <t>ショ</t>
    </rPh>
    <phoneticPr fontId="4"/>
  </si>
  <si>
    <t>名称</t>
    <rPh sb="0" eb="1">
      <t>メイ</t>
    </rPh>
    <rPh sb="1" eb="2">
      <t>ショウ</t>
    </rPh>
    <phoneticPr fontId="4"/>
  </si>
  <si>
    <t>規格</t>
    <rPh sb="0" eb="1">
      <t>キ</t>
    </rPh>
    <rPh sb="1" eb="2">
      <t>カク</t>
    </rPh>
    <phoneticPr fontId="4"/>
  </si>
  <si>
    <t>契約</t>
    <rPh sb="0" eb="2">
      <t>ケイヤク</t>
    </rPh>
    <phoneticPr fontId="4"/>
  </si>
  <si>
    <t>累計出来高</t>
    <rPh sb="0" eb="2">
      <t>ルイケイ</t>
    </rPh>
    <rPh sb="2" eb="5">
      <t>デキダカ</t>
    </rPh>
    <phoneticPr fontId="4"/>
  </si>
  <si>
    <t xml:space="preserve"> 5月度　出来高</t>
    <rPh sb="2" eb="3">
      <t>ツキ</t>
    </rPh>
    <rPh sb="3" eb="4">
      <t>ド</t>
    </rPh>
    <rPh sb="5" eb="8">
      <t>デキダカ</t>
    </rPh>
    <phoneticPr fontId="4"/>
  </si>
  <si>
    <t xml:space="preserve"> 6月度　出来高</t>
    <rPh sb="2" eb="3">
      <t>ツキ</t>
    </rPh>
    <rPh sb="3" eb="4">
      <t>ド</t>
    </rPh>
    <rPh sb="5" eb="8">
      <t>デキダカ</t>
    </rPh>
    <phoneticPr fontId="4"/>
  </si>
  <si>
    <t xml:space="preserve"> 7月度　出来高</t>
    <rPh sb="2" eb="3">
      <t>ツキ</t>
    </rPh>
    <rPh sb="3" eb="4">
      <t>ド</t>
    </rPh>
    <rPh sb="5" eb="8">
      <t>デキダカ</t>
    </rPh>
    <phoneticPr fontId="4"/>
  </si>
  <si>
    <t xml:space="preserve"> 8月度　出来高</t>
    <rPh sb="2" eb="3">
      <t>ツキ</t>
    </rPh>
    <rPh sb="3" eb="4">
      <t>ド</t>
    </rPh>
    <rPh sb="5" eb="8">
      <t>デキダカ</t>
    </rPh>
    <phoneticPr fontId="4"/>
  </si>
  <si>
    <t>単価</t>
    <rPh sb="0" eb="1">
      <t>タン</t>
    </rPh>
    <rPh sb="1" eb="2">
      <t>アタイ</t>
    </rPh>
    <phoneticPr fontId="4"/>
  </si>
  <si>
    <t>金額</t>
    <rPh sb="0" eb="1">
      <t>キン</t>
    </rPh>
    <rPh sb="1" eb="2">
      <t>ガク</t>
    </rPh>
    <phoneticPr fontId="4"/>
  </si>
  <si>
    <t>精算表</t>
    <rPh sb="0" eb="1">
      <t>セイ</t>
    </rPh>
    <rPh sb="1" eb="2">
      <t>ザン</t>
    </rPh>
    <rPh sb="2" eb="3">
      <t>ヒョウ</t>
    </rPh>
    <phoneticPr fontId="4"/>
  </si>
  <si>
    <t>実施</t>
    <rPh sb="0" eb="2">
      <t>ジッシ</t>
    </rPh>
    <phoneticPr fontId="4"/>
  </si>
  <si>
    <t>増減</t>
    <rPh sb="0" eb="2">
      <t>ゾウゲン</t>
    </rPh>
    <phoneticPr fontId="4"/>
  </si>
  <si>
    <t>（合計）</t>
    <rPh sb="1" eb="3">
      <t>ゴウケイ</t>
    </rPh>
    <phoneticPr fontId="4"/>
  </si>
  <si>
    <t>登録番号</t>
    <rPh sb="0" eb="4">
      <t>トウロクバンゴウ</t>
    </rPh>
    <phoneticPr fontId="4"/>
  </si>
  <si>
    <t>請求日
（締日）</t>
    <rPh sb="0" eb="2">
      <t>セイキュウ</t>
    </rPh>
    <rPh sb="2" eb="3">
      <t>ビ</t>
    </rPh>
    <rPh sb="5" eb="6">
      <t>シ</t>
    </rPh>
    <rPh sb="6" eb="7">
      <t>ヒ</t>
    </rPh>
    <phoneticPr fontId="4"/>
  </si>
  <si>
    <t>請求書は毎月末日締め切りとし、翌月 15日までに提出してください。</t>
  </si>
  <si>
    <t>※軽減税率対象</t>
    <rPh sb="1" eb="5">
      <t>ケイゲンゼイリツ</t>
    </rPh>
    <rPh sb="5" eb="7">
      <t>タイショウ</t>
    </rPh>
    <phoneticPr fontId="4"/>
  </si>
  <si>
    <t>部長</t>
    <rPh sb="0" eb="2">
      <t>ブチョウ</t>
    </rPh>
    <phoneticPr fontId="4"/>
  </si>
  <si>
    <t>軽減税率対象</t>
    <rPh sb="0" eb="4">
      <t>ケイゲンゼイリツ</t>
    </rPh>
    <rPh sb="4" eb="6">
      <t>タイショウ</t>
    </rPh>
    <phoneticPr fontId="4"/>
  </si>
  <si>
    <t>0</t>
    <phoneticPr fontId="4"/>
  </si>
  <si>
    <t>・</t>
  </si>
  <si>
    <t>□　契約工事　　□　諸口工事</t>
    <rPh sb="2" eb="4">
      <t>ケイヤク</t>
    </rPh>
    <rPh sb="4" eb="6">
      <t>コウジ</t>
    </rPh>
    <rPh sb="10" eb="11">
      <t>ショ</t>
    </rPh>
    <rPh sb="11" eb="12">
      <t>グチ</t>
    </rPh>
    <rPh sb="12" eb="14">
      <t>コウジ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</si>
</sst>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#,##0_);[Red]\(#,##0\)"/>
    <numFmt numFmtId="177" formatCode="yyyy&quot;年&quot;m&quot;月&quot;d&quot;日&quot;;@"/>
    <numFmt numFmtId="178" formatCode="[$-F800]dddd\,\ mmmm\ dd\,\ yyyy"/>
    <numFmt numFmtId="180" formatCode="#,##0;&quot;▲ &quot;#,##0"/>
    <numFmt numFmtId="181" formatCode="&quot;¥&quot;#,##0_);[Red]\(&quot;¥&quot;#,##0\)"/>
    <numFmt numFmtId="182" formatCode="#,##0.0_);[Red]\(#,##0.0\)"/>
    <numFmt numFmtId="183" formatCode="m&quot;月&quot;d&quot;日&quot;;@"/>
    <numFmt numFmtId="184" formatCode="0.00;&quot;▲ &quot;0.00"/>
    <numFmt numFmtId="185" formatCode="###,###,###,##0"/>
    <numFmt numFmtId="186" formatCode="###,###,###,##0.00"/>
    <numFmt numFmtId="187" formatCode="0.0_ "/>
    <numFmt numFmtId="188" formatCode="0.00_ "/>
    <numFmt numFmtId="189" formatCode="#,##0.00_);[Red]\(#,##0.00\)"/>
    <numFmt numFmtId="190" formatCode="00000000"/>
  </numFmts>
  <fonts count="2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rgb="FF000000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1">
    <xf numFmtId="0" fontId="0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9" fontId="6" fillId="0" borderId="0" applyFont="0" applyFill="0" applyBorder="0" applyAlignment="0" applyProtection="0">
      <alignment vertical="center"/>
    </xf>
  </cellStyleXfs>
  <cellXfs count="372">
    <xf numFmtId="0" fontId="0" fillId="0" borderId="0" xfId="0"/>
    <xf numFmtId="176" fontId="2" fillId="0" borderId="0" xfId="3" applyNumberFormat="1" applyFont="1" applyAlignment="1">
      <alignment vertical="center"/>
    </xf>
    <xf numFmtId="176" fontId="3" fillId="0" borderId="0" xfId="3" applyNumberFormat="1" applyFont="1" applyAlignment="1">
      <alignment vertical="center"/>
    </xf>
    <xf numFmtId="176" fontId="5" fillId="0" borderId="0" xfId="3" applyNumberFormat="1" applyFont="1" applyAlignment="1">
      <alignment horizontal="left" vertical="center"/>
    </xf>
    <xf numFmtId="178" fontId="2" fillId="0" borderId="0" xfId="3" applyNumberFormat="1" applyFont="1" applyAlignment="1">
      <alignment horizontal="distributed" vertical="center" justifyLastLine="1"/>
    </xf>
    <xf numFmtId="49" fontId="2" fillId="0" borderId="0" xfId="3" applyNumberFormat="1" applyFont="1" applyAlignment="1">
      <alignment horizontal="center" vertical="center"/>
    </xf>
    <xf numFmtId="176" fontId="8" fillId="0" borderId="0" xfId="3" applyNumberFormat="1" applyFont="1" applyAlignment="1">
      <alignment vertical="center"/>
    </xf>
    <xf numFmtId="14" fontId="2" fillId="0" borderId="8" xfId="0" applyNumberFormat="1" applyFont="1" applyBorder="1" applyAlignment="1">
      <alignment horizontal="center" vertical="center" shrinkToFit="1"/>
    </xf>
    <xf numFmtId="176" fontId="2" fillId="0" borderId="0" xfId="3" applyNumberFormat="1" applyFont="1" applyAlignment="1">
      <alignment horizontal="left" vertical="center"/>
    </xf>
    <xf numFmtId="176" fontId="2" fillId="0" borderId="0" xfId="3" applyNumberFormat="1" applyFont="1" applyAlignment="1">
      <alignment horizontal="center" vertical="center"/>
    </xf>
    <xf numFmtId="176" fontId="2" fillId="0" borderId="8" xfId="3" applyNumberFormat="1" applyFont="1" applyBorder="1" applyAlignment="1">
      <alignment horizontal="center" vertical="center"/>
    </xf>
    <xf numFmtId="176" fontId="2" fillId="0" borderId="20" xfId="3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2" fillId="0" borderId="0" xfId="2" applyNumberFormat="1" applyFont="1" applyBorder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176" fontId="12" fillId="0" borderId="0" xfId="5" applyNumberFormat="1" applyFont="1" applyAlignment="1">
      <alignment horizontal="left" vertical="center"/>
    </xf>
    <xf numFmtId="184" fontId="12" fillId="0" borderId="0" xfId="5" applyNumberFormat="1" applyFont="1" applyAlignment="1">
      <alignment horizontal="right" vertical="center"/>
    </xf>
    <xf numFmtId="176" fontId="12" fillId="0" borderId="0" xfId="5" applyNumberFormat="1" applyFont="1" applyAlignment="1">
      <alignment horizontal="center" vertical="center"/>
    </xf>
    <xf numFmtId="180" fontId="12" fillId="0" borderId="0" xfId="1" applyNumberFormat="1" applyFont="1" applyFill="1" applyBorder="1" applyAlignment="1">
      <alignment horizontal="right" vertical="center" wrapText="1"/>
    </xf>
    <xf numFmtId="185" fontId="12" fillId="0" borderId="0" xfId="6" applyNumberFormat="1" applyFont="1" applyAlignment="1">
      <alignment horizontal="right" vertical="center" wrapText="1"/>
    </xf>
    <xf numFmtId="0" fontId="12" fillId="0" borderId="0" xfId="4" applyFont="1" applyAlignment="1">
      <alignment vertical="center" wrapText="1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left" vertical="center" wrapText="1"/>
    </xf>
    <xf numFmtId="184" fontId="13" fillId="0" borderId="0" xfId="5" applyNumberFormat="1" applyFont="1" applyAlignment="1">
      <alignment horizontal="right" vertical="center"/>
    </xf>
    <xf numFmtId="0" fontId="13" fillId="0" borderId="0" xfId="5" applyFont="1" applyAlignment="1">
      <alignment horizontal="right" vertical="center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7" applyNumberFormat="1" applyFont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184" fontId="12" fillId="0" borderId="0" xfId="7" applyNumberFormat="1" applyFont="1" applyAlignment="1">
      <alignment horizontal="right" vertical="center" wrapText="1"/>
    </xf>
    <xf numFmtId="0" fontId="12" fillId="0" borderId="0" xfId="7" applyFont="1" applyAlignment="1">
      <alignment horizontal="center" vertical="center" wrapText="1"/>
    </xf>
    <xf numFmtId="49" fontId="12" fillId="0" borderId="0" xfId="8" applyNumberFormat="1" applyFont="1" applyAlignment="1">
      <alignment horizontal="center" vertical="center" wrapText="1"/>
    </xf>
    <xf numFmtId="49" fontId="12" fillId="0" borderId="0" xfId="9" applyNumberFormat="1" applyFont="1" applyAlignment="1">
      <alignment horizontal="center" vertical="center" wrapText="1"/>
    </xf>
    <xf numFmtId="0" fontId="12" fillId="0" borderId="0" xfId="9" applyFont="1" applyAlignment="1">
      <alignment horizontal="left" vertical="center" wrapText="1"/>
    </xf>
    <xf numFmtId="0" fontId="12" fillId="0" borderId="0" xfId="9" applyFont="1" applyAlignment="1" applyProtection="1">
      <alignment horizontal="left" vertical="center" wrapText="1"/>
      <protection locked="0"/>
    </xf>
    <xf numFmtId="0" fontId="12" fillId="0" borderId="0" xfId="9" applyFont="1" applyAlignment="1" applyProtection="1">
      <alignment horizontal="center" vertical="center" wrapText="1"/>
      <protection locked="0"/>
    </xf>
    <xf numFmtId="180" fontId="12" fillId="0" borderId="0" xfId="1" applyNumberFormat="1" applyFont="1" applyFill="1" applyBorder="1" applyAlignment="1" applyProtection="1">
      <alignment horizontal="right" vertical="center" wrapText="1"/>
    </xf>
    <xf numFmtId="0" fontId="12" fillId="0" borderId="0" xfId="9" quotePrefix="1" applyFont="1" applyAlignment="1" applyProtection="1">
      <alignment horizontal="left" vertical="center" wrapText="1"/>
      <protection locked="0"/>
    </xf>
    <xf numFmtId="0" fontId="12" fillId="0" borderId="0" xfId="8" applyFont="1" applyAlignment="1">
      <alignment horizontal="left" vertical="center" wrapText="1"/>
    </xf>
    <xf numFmtId="180" fontId="12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4" applyNumberFormat="1" applyFont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184" fontId="12" fillId="0" borderId="0" xfId="4" applyNumberFormat="1" applyFont="1" applyAlignment="1">
      <alignment horizontal="right" vertical="center" wrapText="1"/>
    </xf>
    <xf numFmtId="180" fontId="12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18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85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85" fontId="12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86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85" fontId="15" fillId="0" borderId="0" xfId="0" applyNumberFormat="1" applyFont="1" applyAlignment="1">
      <alignment horizontal="right" vertical="center"/>
    </xf>
    <xf numFmtId="0" fontId="14" fillId="0" borderId="0" xfId="0" applyFont="1" applyAlignment="1" applyProtection="1">
      <alignment horizontal="left" vertical="center" wrapText="1"/>
      <protection locked="0"/>
    </xf>
    <xf numFmtId="186" fontId="14" fillId="0" borderId="0" xfId="0" applyNumberFormat="1" applyFont="1" applyAlignment="1" applyProtection="1">
      <alignment horizontal="right" vertical="center"/>
      <protection locked="0"/>
    </xf>
    <xf numFmtId="185" fontId="14" fillId="0" borderId="0" xfId="0" applyNumberFormat="1" applyFont="1" applyAlignment="1" applyProtection="1">
      <alignment horizontal="right" vertical="center"/>
      <protection locked="0"/>
    </xf>
    <xf numFmtId="0" fontId="15" fillId="3" borderId="45" xfId="3" applyFont="1" applyFill="1" applyBorder="1" applyAlignment="1">
      <alignment horizontal="center" vertical="center"/>
    </xf>
    <xf numFmtId="0" fontId="15" fillId="4" borderId="45" xfId="3" applyFont="1" applyFill="1" applyBorder="1" applyAlignment="1">
      <alignment horizontal="center" vertical="center"/>
    </xf>
    <xf numFmtId="0" fontId="12" fillId="0" borderId="0" xfId="3" applyFont="1" applyAlignment="1">
      <alignment vertical="center"/>
    </xf>
    <xf numFmtId="184" fontId="12" fillId="0" borderId="45" xfId="3" applyNumberFormat="1" applyFont="1" applyBorder="1" applyAlignment="1">
      <alignment horizontal="center" vertical="center" shrinkToFit="1"/>
    </xf>
    <xf numFmtId="0" fontId="12" fillId="0" borderId="45" xfId="3" applyFont="1" applyBorder="1" applyAlignment="1">
      <alignment horizontal="center" vertical="center" shrinkToFit="1"/>
    </xf>
    <xf numFmtId="180" fontId="12" fillId="0" borderId="45" xfId="1" applyNumberFormat="1" applyFont="1" applyBorder="1" applyAlignment="1">
      <alignment horizontal="center" vertical="center" shrinkToFit="1"/>
    </xf>
    <xf numFmtId="184" fontId="12" fillId="2" borderId="45" xfId="3" applyNumberFormat="1" applyFont="1" applyFill="1" applyBorder="1" applyAlignment="1">
      <alignment horizontal="center" vertical="center" shrinkToFit="1"/>
    </xf>
    <xf numFmtId="180" fontId="12" fillId="2" borderId="45" xfId="1" applyNumberFormat="1" applyFont="1" applyFill="1" applyBorder="1" applyAlignment="1">
      <alignment horizontal="center" vertical="center" shrinkToFit="1"/>
    </xf>
    <xf numFmtId="184" fontId="12" fillId="3" borderId="45" xfId="3" applyNumberFormat="1" applyFont="1" applyFill="1" applyBorder="1" applyAlignment="1">
      <alignment horizontal="center" vertical="center" shrinkToFit="1"/>
    </xf>
    <xf numFmtId="180" fontId="12" fillId="3" borderId="45" xfId="1" applyNumberFormat="1" applyFont="1" applyFill="1" applyBorder="1" applyAlignment="1">
      <alignment horizontal="center" vertical="center" shrinkToFit="1"/>
    </xf>
    <xf numFmtId="184" fontId="12" fillId="4" borderId="45" xfId="3" applyNumberFormat="1" applyFont="1" applyFill="1" applyBorder="1" applyAlignment="1">
      <alignment horizontal="center" vertical="center" shrinkToFit="1"/>
    </xf>
    <xf numFmtId="180" fontId="12" fillId="4" borderId="45" xfId="1" applyNumberFormat="1" applyFont="1" applyFill="1" applyBorder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49" fontId="12" fillId="0" borderId="45" xfId="4" applyNumberFormat="1" applyFont="1" applyBorder="1" applyAlignment="1">
      <alignment horizontal="center" vertical="center" wrapText="1"/>
    </xf>
    <xf numFmtId="0" fontId="12" fillId="0" borderId="45" xfId="5" applyFont="1" applyBorder="1" applyAlignment="1">
      <alignment horizontal="center" vertical="center"/>
    </xf>
    <xf numFmtId="176" fontId="12" fillId="0" borderId="45" xfId="5" applyNumberFormat="1" applyFont="1" applyBorder="1" applyAlignment="1">
      <alignment horizontal="left" vertical="center"/>
    </xf>
    <xf numFmtId="0" fontId="12" fillId="0" borderId="45" xfId="4" applyFont="1" applyBorder="1" applyAlignment="1">
      <alignment horizontal="center" vertical="center" wrapText="1"/>
    </xf>
    <xf numFmtId="184" fontId="12" fillId="0" borderId="45" xfId="4" applyNumberFormat="1" applyFont="1" applyBorder="1" applyAlignment="1">
      <alignment horizontal="right" vertical="center" wrapText="1"/>
    </xf>
    <xf numFmtId="180" fontId="12" fillId="0" borderId="45" xfId="1" applyNumberFormat="1" applyFont="1" applyBorder="1" applyAlignment="1">
      <alignment horizontal="right" vertical="center" wrapText="1"/>
    </xf>
    <xf numFmtId="184" fontId="12" fillId="2" borderId="45" xfId="4" applyNumberFormat="1" applyFont="1" applyFill="1" applyBorder="1" applyAlignment="1">
      <alignment horizontal="right" vertical="center" shrinkToFit="1"/>
    </xf>
    <xf numFmtId="180" fontId="12" fillId="2" borderId="45" xfId="4" applyNumberFormat="1" applyFont="1" applyFill="1" applyBorder="1" applyAlignment="1">
      <alignment vertical="center" shrinkToFit="1"/>
    </xf>
    <xf numFmtId="184" fontId="12" fillId="3" borderId="45" xfId="4" applyNumberFormat="1" applyFont="1" applyFill="1" applyBorder="1" applyAlignment="1">
      <alignment horizontal="right" vertical="center" shrinkToFit="1"/>
    </xf>
    <xf numFmtId="180" fontId="12" fillId="3" borderId="45" xfId="1" applyNumberFormat="1" applyFont="1" applyFill="1" applyBorder="1" applyAlignment="1">
      <alignment horizontal="right" vertical="center" wrapText="1"/>
    </xf>
    <xf numFmtId="184" fontId="12" fillId="4" borderId="45" xfId="4" applyNumberFormat="1" applyFont="1" applyFill="1" applyBorder="1" applyAlignment="1">
      <alignment horizontal="right" vertical="center" shrinkToFit="1"/>
    </xf>
    <xf numFmtId="180" fontId="12" fillId="4" borderId="45" xfId="1" applyNumberFormat="1" applyFont="1" applyFill="1" applyBorder="1" applyAlignment="1">
      <alignment horizontal="right" vertical="center" wrapText="1"/>
    </xf>
    <xf numFmtId="180" fontId="12" fillId="3" borderId="45" xfId="4" applyNumberFormat="1" applyFont="1" applyFill="1" applyBorder="1" applyAlignment="1">
      <alignment vertical="center" shrinkToFit="1"/>
    </xf>
    <xf numFmtId="180" fontId="12" fillId="4" borderId="45" xfId="4" applyNumberFormat="1" applyFont="1" applyFill="1" applyBorder="1" applyAlignment="1">
      <alignment vertical="center" shrinkToFit="1"/>
    </xf>
    <xf numFmtId="0" fontId="12" fillId="0" borderId="0" xfId="4" applyFont="1">
      <alignment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49" fontId="12" fillId="0" borderId="45" xfId="0" applyNumberFormat="1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186" fontId="12" fillId="0" borderId="45" xfId="0" applyNumberFormat="1" applyFont="1" applyBorder="1" applyAlignment="1" applyProtection="1">
      <alignment horizontal="right" vertical="center"/>
      <protection locked="0"/>
    </xf>
    <xf numFmtId="185" fontId="12" fillId="0" borderId="45" xfId="0" applyNumberFormat="1" applyFont="1" applyBorder="1" applyAlignment="1" applyProtection="1">
      <alignment horizontal="right" vertical="center"/>
      <protection locked="0"/>
    </xf>
    <xf numFmtId="0" fontId="12" fillId="3" borderId="45" xfId="4" applyFont="1" applyFill="1" applyBorder="1">
      <alignment vertical="center"/>
    </xf>
    <xf numFmtId="0" fontId="12" fillId="4" borderId="45" xfId="4" applyFont="1" applyFill="1" applyBorder="1">
      <alignment vertical="center"/>
    </xf>
    <xf numFmtId="184" fontId="12" fillId="4" borderId="45" xfId="8" applyNumberFormat="1" applyFont="1" applyFill="1" applyBorder="1" applyAlignment="1">
      <alignment horizontal="right" vertical="center" shrinkToFit="1"/>
    </xf>
    <xf numFmtId="0" fontId="12" fillId="0" borderId="45" xfId="4" applyFont="1" applyBorder="1" applyAlignment="1">
      <alignment horizontal="center" vertical="center" shrinkToFit="1"/>
    </xf>
    <xf numFmtId="184" fontId="12" fillId="0" borderId="45" xfId="4" applyNumberFormat="1" applyFont="1" applyBorder="1" applyAlignment="1">
      <alignment horizontal="center" vertical="center" shrinkToFit="1"/>
    </xf>
    <xf numFmtId="180" fontId="12" fillId="0" borderId="45" xfId="4" applyNumberFormat="1" applyFont="1" applyBorder="1" applyAlignment="1">
      <alignment horizontal="center" vertical="center" shrinkToFit="1"/>
    </xf>
    <xf numFmtId="180" fontId="12" fillId="2" borderId="45" xfId="4" applyNumberFormat="1" applyFont="1" applyFill="1" applyBorder="1" applyAlignment="1">
      <alignment horizontal="left" vertical="center" shrinkToFit="1"/>
    </xf>
    <xf numFmtId="0" fontId="12" fillId="0" borderId="45" xfId="3" applyFont="1" applyBorder="1" applyAlignment="1">
      <alignment vertical="center" shrinkToFit="1"/>
    </xf>
    <xf numFmtId="0" fontId="12" fillId="0" borderId="45" xfId="3" applyFont="1" applyBorder="1" applyAlignment="1">
      <alignment horizontal="left" vertical="center" wrapText="1"/>
    </xf>
    <xf numFmtId="184" fontId="12" fillId="0" borderId="45" xfId="3" applyNumberFormat="1" applyFont="1" applyBorder="1" applyAlignment="1">
      <alignment vertical="center" shrinkToFit="1"/>
    </xf>
    <xf numFmtId="180" fontId="12" fillId="0" borderId="45" xfId="1" applyNumberFormat="1" applyFont="1" applyBorder="1" applyAlignment="1">
      <alignment horizontal="right" vertical="center" shrinkToFit="1"/>
    </xf>
    <xf numFmtId="184" fontId="12" fillId="2" borderId="45" xfId="3" applyNumberFormat="1" applyFont="1" applyFill="1" applyBorder="1" applyAlignment="1">
      <alignment horizontal="right" vertical="center" shrinkToFit="1"/>
    </xf>
    <xf numFmtId="180" fontId="12" fillId="2" borderId="45" xfId="1" applyNumberFormat="1" applyFont="1" applyFill="1" applyBorder="1" applyAlignment="1">
      <alignment horizontal="right" vertical="center" shrinkToFit="1"/>
    </xf>
    <xf numFmtId="184" fontId="12" fillId="3" borderId="45" xfId="3" applyNumberFormat="1" applyFont="1" applyFill="1" applyBorder="1" applyAlignment="1">
      <alignment horizontal="right" vertical="center" shrinkToFit="1"/>
    </xf>
    <xf numFmtId="180" fontId="12" fillId="3" borderId="45" xfId="1" applyNumberFormat="1" applyFont="1" applyFill="1" applyBorder="1" applyAlignment="1">
      <alignment horizontal="right" vertical="center" shrinkToFit="1"/>
    </xf>
    <xf numFmtId="184" fontId="12" fillId="4" borderId="45" xfId="3" applyNumberFormat="1" applyFont="1" applyFill="1" applyBorder="1" applyAlignment="1">
      <alignment horizontal="right" vertical="center" shrinkToFit="1"/>
    </xf>
    <xf numFmtId="180" fontId="12" fillId="4" borderId="45" xfId="1" applyNumberFormat="1" applyFont="1" applyFill="1" applyBorder="1" applyAlignment="1">
      <alignment horizontal="right" vertical="center" shrinkToFit="1"/>
    </xf>
    <xf numFmtId="0" fontId="12" fillId="3" borderId="45" xfId="3" applyFont="1" applyFill="1" applyBorder="1" applyAlignment="1">
      <alignment vertical="center"/>
    </xf>
    <xf numFmtId="0" fontId="12" fillId="4" borderId="45" xfId="3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187" fontId="12" fillId="0" borderId="0" xfId="4" applyNumberFormat="1" applyFont="1" applyAlignment="1">
      <alignment horizontal="right" vertical="center"/>
    </xf>
    <xf numFmtId="38" fontId="12" fillId="0" borderId="0" xfId="1" applyFont="1" applyBorder="1" applyAlignment="1">
      <alignment horizontal="center" vertical="center"/>
    </xf>
    <xf numFmtId="188" fontId="12" fillId="0" borderId="0" xfId="3" applyNumberFormat="1" applyFont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176" fontId="3" fillId="0" borderId="0" xfId="3" applyNumberFormat="1" applyFont="1" applyAlignment="1">
      <alignment horizontal="center" vertical="center"/>
    </xf>
    <xf numFmtId="176" fontId="2" fillId="0" borderId="0" xfId="3" applyNumberFormat="1" applyFont="1" applyAlignment="1">
      <alignment horizontal="center" vertical="center"/>
    </xf>
    <xf numFmtId="176" fontId="2" fillId="0" borderId="1" xfId="3" applyNumberFormat="1" applyFont="1" applyBorder="1" applyAlignment="1">
      <alignment horizontal="center" vertical="center"/>
    </xf>
    <xf numFmtId="176" fontId="2" fillId="0" borderId="2" xfId="3" applyNumberFormat="1" applyFont="1" applyBorder="1" applyAlignment="1">
      <alignment horizontal="center" vertical="center"/>
    </xf>
    <xf numFmtId="176" fontId="2" fillId="0" borderId="3" xfId="3" applyNumberFormat="1" applyFont="1" applyBorder="1" applyAlignment="1">
      <alignment horizontal="center" vertical="center"/>
    </xf>
    <xf numFmtId="176" fontId="8" fillId="0" borderId="7" xfId="3" applyNumberFormat="1" applyFont="1" applyBorder="1" applyAlignment="1">
      <alignment horizontal="center" vertical="center"/>
    </xf>
    <xf numFmtId="176" fontId="8" fillId="0" borderId="8" xfId="3" applyNumberFormat="1" applyFont="1" applyBorder="1" applyAlignment="1">
      <alignment horizontal="center" vertical="center"/>
    </xf>
    <xf numFmtId="176" fontId="8" fillId="0" borderId="9" xfId="3" applyNumberFormat="1" applyFont="1" applyBorder="1" applyAlignment="1">
      <alignment horizontal="center" vertical="center"/>
    </xf>
    <xf numFmtId="176" fontId="2" fillId="0" borderId="5" xfId="3" applyNumberFormat="1" applyFont="1" applyBorder="1" applyAlignment="1">
      <alignment horizontal="right" vertical="center"/>
    </xf>
    <xf numFmtId="176" fontId="2" fillId="0" borderId="0" xfId="3" applyNumberFormat="1" applyFont="1" applyAlignment="1">
      <alignment horizontal="right" vertical="center"/>
    </xf>
    <xf numFmtId="176" fontId="7" fillId="0" borderId="0" xfId="3" applyNumberFormat="1" applyFont="1" applyAlignment="1">
      <alignment horizontal="center" vertical="center"/>
    </xf>
    <xf numFmtId="176" fontId="2" fillId="0" borderId="5" xfId="3" applyNumberFormat="1" applyFont="1" applyBorder="1" applyAlignment="1">
      <alignment horizontal="center" vertical="center"/>
    </xf>
    <xf numFmtId="176" fontId="2" fillId="0" borderId="4" xfId="3" applyNumberFormat="1" applyFont="1" applyBorder="1" applyAlignment="1">
      <alignment horizontal="center" vertical="center"/>
    </xf>
    <xf numFmtId="176" fontId="2" fillId="0" borderId="17" xfId="3" applyNumberFormat="1" applyFont="1" applyBorder="1" applyAlignment="1">
      <alignment horizontal="distributed" vertical="center"/>
    </xf>
    <xf numFmtId="176" fontId="2" fillId="0" borderId="18" xfId="3" applyNumberFormat="1" applyFont="1" applyBorder="1" applyAlignment="1">
      <alignment horizontal="distributed" vertical="center"/>
    </xf>
    <xf numFmtId="180" fontId="2" fillId="0" borderId="18" xfId="2" applyNumberFormat="1" applyFont="1" applyBorder="1" applyAlignment="1">
      <alignment horizontal="right" vertical="center"/>
    </xf>
    <xf numFmtId="180" fontId="2" fillId="0" borderId="22" xfId="2" applyNumberFormat="1" applyFont="1" applyBorder="1" applyAlignment="1">
      <alignment horizontal="right" vertical="center"/>
    </xf>
    <xf numFmtId="176" fontId="2" fillId="0" borderId="23" xfId="3" applyNumberFormat="1" applyFont="1" applyBorder="1" applyAlignment="1">
      <alignment horizontal="right" vertical="center"/>
    </xf>
    <xf numFmtId="176" fontId="2" fillId="0" borderId="20" xfId="3" applyNumberFormat="1" applyFont="1" applyBorder="1" applyAlignment="1">
      <alignment horizontal="right" vertical="center"/>
    </xf>
    <xf numFmtId="176" fontId="2" fillId="0" borderId="20" xfId="3" applyNumberFormat="1" applyFont="1" applyBorder="1" applyAlignment="1">
      <alignment horizontal="center" vertical="center"/>
    </xf>
    <xf numFmtId="180" fontId="2" fillId="0" borderId="15" xfId="2" applyNumberFormat="1" applyFont="1" applyBorder="1" applyAlignment="1">
      <alignment horizontal="right" vertical="center"/>
    </xf>
    <xf numFmtId="180" fontId="2" fillId="0" borderId="16" xfId="2" applyNumberFormat="1" applyFont="1" applyBorder="1" applyAlignment="1">
      <alignment horizontal="right" vertical="center"/>
    </xf>
    <xf numFmtId="176" fontId="2" fillId="0" borderId="1" xfId="3" applyNumberFormat="1" applyFont="1" applyBorder="1" applyAlignment="1">
      <alignment horizontal="right" vertical="center"/>
    </xf>
    <xf numFmtId="176" fontId="2" fillId="0" borderId="2" xfId="3" applyNumberFormat="1" applyFont="1" applyBorder="1" applyAlignment="1">
      <alignment horizontal="right" vertical="center"/>
    </xf>
    <xf numFmtId="176" fontId="2" fillId="0" borderId="25" xfId="3" applyNumberFormat="1" applyFont="1" applyBorder="1" applyAlignment="1">
      <alignment horizontal="right" vertical="center"/>
    </xf>
    <xf numFmtId="176" fontId="2" fillId="0" borderId="34" xfId="3" applyNumberFormat="1" applyFont="1" applyBorder="1" applyAlignment="1">
      <alignment horizontal="right" vertical="center"/>
    </xf>
    <xf numFmtId="176" fontId="2" fillId="0" borderId="35" xfId="3" applyNumberFormat="1" applyFont="1" applyBorder="1" applyAlignment="1">
      <alignment horizontal="right" vertical="center"/>
    </xf>
    <xf numFmtId="176" fontId="2" fillId="0" borderId="35" xfId="3" applyNumberFormat="1" applyFont="1" applyBorder="1" applyAlignment="1">
      <alignment horizontal="left" vertical="center"/>
    </xf>
    <xf numFmtId="176" fontId="2" fillId="0" borderId="36" xfId="3" applyNumberFormat="1" applyFont="1" applyBorder="1" applyAlignment="1">
      <alignment horizontal="left" vertical="center"/>
    </xf>
    <xf numFmtId="176" fontId="10" fillId="0" borderId="24" xfId="3" applyNumberFormat="1" applyFont="1" applyBorder="1" applyAlignment="1">
      <alignment horizontal="center" vertical="center"/>
    </xf>
    <xf numFmtId="176" fontId="10" fillId="0" borderId="25" xfId="3" applyNumberFormat="1" applyFont="1" applyBorder="1" applyAlignment="1">
      <alignment horizontal="center" vertical="center"/>
    </xf>
    <xf numFmtId="176" fontId="10" fillId="0" borderId="26" xfId="3" applyNumberFormat="1" applyFont="1" applyBorder="1" applyAlignment="1">
      <alignment horizontal="center" vertical="center"/>
    </xf>
    <xf numFmtId="176" fontId="10" fillId="0" borderId="14" xfId="3" applyNumberFormat="1" applyFont="1" applyBorder="1" applyAlignment="1">
      <alignment horizontal="center" vertical="center"/>
    </xf>
    <xf numFmtId="176" fontId="10" fillId="0" borderId="12" xfId="3" applyNumberFormat="1" applyFont="1" applyBorder="1" applyAlignment="1">
      <alignment horizontal="center" vertical="center"/>
    </xf>
    <xf numFmtId="176" fontId="10" fillId="0" borderId="29" xfId="3" applyNumberFormat="1" applyFont="1" applyBorder="1" applyAlignment="1">
      <alignment horizontal="center" vertical="center"/>
    </xf>
    <xf numFmtId="181" fontId="11" fillId="0" borderId="27" xfId="2" applyNumberFormat="1" applyFont="1" applyBorder="1" applyAlignment="1">
      <alignment horizontal="right" vertical="center"/>
    </xf>
    <xf numFmtId="181" fontId="11" fillId="0" borderId="25" xfId="2" applyNumberFormat="1" applyFont="1" applyBorder="1" applyAlignment="1">
      <alignment horizontal="right" vertical="center"/>
    </xf>
    <xf numFmtId="181" fontId="11" fillId="0" borderId="28" xfId="2" applyNumberFormat="1" applyFont="1" applyBorder="1" applyAlignment="1">
      <alignment horizontal="right" vertical="center"/>
    </xf>
    <xf numFmtId="181" fontId="11" fillId="0" borderId="30" xfId="2" applyNumberFormat="1" applyFont="1" applyBorder="1" applyAlignment="1">
      <alignment horizontal="right" vertical="center"/>
    </xf>
    <xf numFmtId="181" fontId="11" fillId="0" borderId="12" xfId="2" applyNumberFormat="1" applyFont="1" applyBorder="1" applyAlignment="1">
      <alignment horizontal="right" vertical="center"/>
    </xf>
    <xf numFmtId="181" fontId="11" fillId="0" borderId="13" xfId="2" applyNumberFormat="1" applyFont="1" applyBorder="1" applyAlignment="1">
      <alignment horizontal="right" vertical="center"/>
    </xf>
    <xf numFmtId="176" fontId="8" fillId="0" borderId="0" xfId="3" applyNumberFormat="1" applyFont="1" applyAlignment="1">
      <alignment horizontal="center" vertical="center"/>
    </xf>
    <xf numFmtId="176" fontId="2" fillId="0" borderId="45" xfId="3" applyNumberFormat="1" applyFont="1" applyBorder="1" applyAlignment="1">
      <alignment horizontal="left" vertical="center"/>
    </xf>
    <xf numFmtId="182" fontId="2" fillId="0" borderId="45" xfId="3" applyNumberFormat="1" applyFont="1" applyBorder="1" applyAlignment="1">
      <alignment horizontal="right" vertical="center"/>
    </xf>
    <xf numFmtId="176" fontId="2" fillId="0" borderId="45" xfId="3" applyNumberFormat="1" applyFont="1" applyBorder="1" applyAlignment="1">
      <alignment horizontal="center" vertical="center"/>
    </xf>
    <xf numFmtId="38" fontId="2" fillId="0" borderId="45" xfId="1" applyFont="1" applyBorder="1" applyAlignment="1">
      <alignment horizontal="right" vertical="center"/>
    </xf>
    <xf numFmtId="176" fontId="2" fillId="0" borderId="44" xfId="2" applyNumberFormat="1" applyFont="1" applyBorder="1" applyAlignment="1">
      <alignment horizontal="center" vertical="center"/>
    </xf>
    <xf numFmtId="176" fontId="2" fillId="0" borderId="45" xfId="2" applyNumberFormat="1" applyFont="1" applyBorder="1" applyAlignment="1">
      <alignment horizontal="center" vertical="center"/>
    </xf>
    <xf numFmtId="176" fontId="2" fillId="0" borderId="47" xfId="2" applyNumberFormat="1" applyFont="1" applyBorder="1" applyAlignment="1">
      <alignment horizontal="center" vertical="center"/>
    </xf>
    <xf numFmtId="176" fontId="2" fillId="0" borderId="37" xfId="3" applyNumberFormat="1" applyFont="1" applyBorder="1" applyAlignment="1">
      <alignment horizontal="center" vertical="center"/>
    </xf>
    <xf numFmtId="176" fontId="2" fillId="0" borderId="38" xfId="3" applyNumberFormat="1" applyFont="1" applyBorder="1" applyAlignment="1">
      <alignment horizontal="center" vertical="center"/>
    </xf>
    <xf numFmtId="176" fontId="2" fillId="0" borderId="39" xfId="3" applyNumberFormat="1" applyFont="1" applyBorder="1" applyAlignment="1">
      <alignment horizontal="center" vertical="center"/>
    </xf>
    <xf numFmtId="176" fontId="2" fillId="0" borderId="41" xfId="2" applyNumberFormat="1" applyFont="1" applyBorder="1" applyAlignment="1">
      <alignment horizontal="center" vertical="center"/>
    </xf>
    <xf numFmtId="176" fontId="2" fillId="0" borderId="40" xfId="2" applyNumberFormat="1" applyFont="1" applyBorder="1" applyAlignment="1">
      <alignment horizontal="center" vertical="center"/>
    </xf>
    <xf numFmtId="176" fontId="2" fillId="0" borderId="42" xfId="2" applyNumberFormat="1" applyFont="1" applyBorder="1" applyAlignment="1">
      <alignment horizontal="center" vertical="center"/>
    </xf>
    <xf numFmtId="176" fontId="2" fillId="0" borderId="43" xfId="3" applyNumberFormat="1" applyFont="1" applyBorder="1" applyAlignment="1">
      <alignment horizontal="center" vertical="center"/>
    </xf>
    <xf numFmtId="176" fontId="2" fillId="0" borderId="44" xfId="3" applyNumberFormat="1" applyFont="1" applyBorder="1" applyAlignment="1">
      <alignment horizontal="center" vertical="center"/>
    </xf>
    <xf numFmtId="176" fontId="2" fillId="0" borderId="48" xfId="3" applyNumberFormat="1" applyFont="1" applyBorder="1" applyAlignment="1">
      <alignment horizontal="distributed" vertical="center"/>
    </xf>
    <xf numFmtId="176" fontId="2" fillId="0" borderId="49" xfId="3" applyNumberFormat="1" applyFont="1" applyBorder="1" applyAlignment="1">
      <alignment horizontal="distributed" vertical="center"/>
    </xf>
    <xf numFmtId="176" fontId="2" fillId="0" borderId="49" xfId="3" applyNumberFormat="1" applyFont="1" applyBorder="1" applyAlignment="1">
      <alignment horizontal="left" vertical="center"/>
    </xf>
    <xf numFmtId="176" fontId="2" fillId="0" borderId="50" xfId="3" applyNumberFormat="1" applyFont="1" applyBorder="1" applyAlignment="1">
      <alignment horizontal="left" vertical="center"/>
    </xf>
    <xf numFmtId="176" fontId="2" fillId="0" borderId="51" xfId="3" applyNumberFormat="1" applyFont="1" applyBorder="1" applyAlignment="1">
      <alignment horizontal="distributed" vertical="center" justifyLastLine="1"/>
    </xf>
    <xf numFmtId="176" fontId="2" fillId="0" borderId="45" xfId="3" applyNumberFormat="1" applyFont="1" applyBorder="1" applyAlignment="1">
      <alignment horizontal="distributed" vertical="center" justifyLastLine="1"/>
    </xf>
    <xf numFmtId="176" fontId="2" fillId="0" borderId="47" xfId="3" applyNumberFormat="1" applyFont="1" applyBorder="1" applyAlignment="1">
      <alignment horizontal="center" vertical="center"/>
    </xf>
    <xf numFmtId="176" fontId="2" fillId="0" borderId="52" xfId="3" applyNumberFormat="1" applyFont="1" applyBorder="1" applyAlignment="1">
      <alignment horizontal="center" vertical="center"/>
    </xf>
    <xf numFmtId="176" fontId="2" fillId="0" borderId="53" xfId="3" applyNumberFormat="1" applyFont="1" applyBorder="1" applyAlignment="1">
      <alignment horizontal="center" vertical="center"/>
    </xf>
    <xf numFmtId="176" fontId="2" fillId="0" borderId="54" xfId="3" applyNumberFormat="1" applyFont="1" applyBorder="1" applyAlignment="1">
      <alignment horizontal="center" vertical="center"/>
    </xf>
    <xf numFmtId="176" fontId="2" fillId="0" borderId="51" xfId="3" applyNumberFormat="1" applyFont="1" applyBorder="1" applyAlignment="1">
      <alignment horizontal="distributed" vertical="center"/>
    </xf>
    <xf numFmtId="176" fontId="2" fillId="0" borderId="45" xfId="3" applyNumberFormat="1" applyFont="1" applyBorder="1" applyAlignment="1">
      <alignment horizontal="distributed" vertical="center"/>
    </xf>
    <xf numFmtId="176" fontId="2" fillId="0" borderId="47" xfId="3" applyNumberFormat="1" applyFont="1" applyBorder="1" applyAlignment="1">
      <alignment horizontal="left" vertical="center"/>
    </xf>
    <xf numFmtId="176" fontId="2" fillId="0" borderId="19" xfId="3" applyNumberFormat="1" applyFont="1" applyBorder="1" applyAlignment="1">
      <alignment horizontal="center" vertical="center"/>
    </xf>
    <xf numFmtId="176" fontId="2" fillId="0" borderId="56" xfId="3" applyNumberFormat="1" applyFont="1" applyBorder="1" applyAlignment="1">
      <alignment horizontal="center" vertical="center"/>
    </xf>
    <xf numFmtId="176" fontId="2" fillId="0" borderId="57" xfId="3" applyNumberFormat="1" applyFont="1" applyBorder="1" applyAlignment="1">
      <alignment horizontal="center" vertical="center"/>
    </xf>
    <xf numFmtId="38" fontId="2" fillId="0" borderId="46" xfId="1" applyFont="1" applyBorder="1" applyAlignment="1">
      <alignment horizontal="right" vertical="center"/>
    </xf>
    <xf numFmtId="176" fontId="2" fillId="0" borderId="19" xfId="3" applyNumberFormat="1" applyFont="1" applyBorder="1" applyAlignment="1">
      <alignment horizontal="center" vertical="center" wrapText="1"/>
    </xf>
    <xf numFmtId="176" fontId="2" fillId="0" borderId="20" xfId="3" applyNumberFormat="1" applyFont="1" applyBorder="1" applyAlignment="1">
      <alignment horizontal="center" vertical="center" wrapText="1"/>
    </xf>
    <xf numFmtId="176" fontId="2" fillId="0" borderId="56" xfId="3" applyNumberFormat="1" applyFont="1" applyBorder="1" applyAlignment="1">
      <alignment horizontal="center" vertical="center" wrapText="1"/>
    </xf>
    <xf numFmtId="176" fontId="2" fillId="0" borderId="55" xfId="2" applyNumberFormat="1" applyFont="1" applyBorder="1" applyAlignment="1">
      <alignment horizontal="center" vertical="center"/>
    </xf>
    <xf numFmtId="176" fontId="2" fillId="0" borderId="60" xfId="2" applyNumberFormat="1" applyFont="1" applyBorder="1" applyAlignment="1">
      <alignment horizontal="center" vertical="center"/>
    </xf>
    <xf numFmtId="176" fontId="2" fillId="0" borderId="61" xfId="2" applyNumberFormat="1" applyFont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49" fontId="12" fillId="0" borderId="0" xfId="4" applyNumberFormat="1" applyFont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184" fontId="12" fillId="0" borderId="0" xfId="4" applyNumberFormat="1" applyFont="1" applyAlignment="1">
      <alignment horizontal="center" vertical="center" wrapText="1"/>
    </xf>
    <xf numFmtId="0" fontId="12" fillId="3" borderId="45" xfId="3" applyFont="1" applyFill="1" applyBorder="1" applyAlignment="1">
      <alignment horizontal="center" vertical="center" shrinkToFit="1"/>
    </xf>
    <xf numFmtId="0" fontId="12" fillId="4" borderId="45" xfId="3" applyFont="1" applyFill="1" applyBorder="1" applyAlignment="1">
      <alignment horizontal="center" vertical="center" shrinkToFit="1"/>
    </xf>
    <xf numFmtId="0" fontId="15" fillId="0" borderId="45" xfId="3" applyFont="1" applyBorder="1" applyAlignment="1">
      <alignment horizontal="center" vertical="center"/>
    </xf>
    <xf numFmtId="0" fontId="12" fillId="0" borderId="45" xfId="4" applyFont="1" applyBorder="1" applyAlignment="1">
      <alignment horizontal="center" vertical="center" shrinkToFit="1"/>
    </xf>
    <xf numFmtId="49" fontId="12" fillId="0" borderId="45" xfId="4" applyNumberFormat="1" applyFont="1" applyBorder="1" applyAlignment="1">
      <alignment horizontal="center" vertical="center" shrinkToFit="1"/>
    </xf>
    <xf numFmtId="0" fontId="12" fillId="0" borderId="45" xfId="3" applyFont="1" applyBorder="1" applyAlignment="1">
      <alignment horizontal="center" vertical="center" wrapText="1"/>
    </xf>
    <xf numFmtId="0" fontId="12" fillId="0" borderId="45" xfId="3" applyFont="1" applyBorder="1" applyAlignment="1">
      <alignment horizontal="center" vertical="center" shrinkToFit="1"/>
    </xf>
    <xf numFmtId="0" fontId="12" fillId="2" borderId="45" xfId="3" applyFont="1" applyFill="1" applyBorder="1" applyAlignment="1">
      <alignment horizontal="center" vertical="center" shrinkToFit="1"/>
    </xf>
    <xf numFmtId="0" fontId="16" fillId="0" borderId="0" xfId="3" applyFont="1" applyAlignment="1">
      <alignment horizontal="distributed" vertical="center" indent="22"/>
    </xf>
    <xf numFmtId="0" fontId="12" fillId="0" borderId="0" xfId="4" applyFont="1" applyAlignment="1">
      <alignment horizontal="center" vertical="center"/>
    </xf>
    <xf numFmtId="49" fontId="12" fillId="0" borderId="0" xfId="4" applyNumberFormat="1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176" fontId="2" fillId="0" borderId="10" xfId="3" applyNumberFormat="1" applyFont="1" applyBorder="1" applyAlignment="1">
      <alignment horizontal="center" vertical="center" shrinkToFit="1"/>
    </xf>
    <xf numFmtId="176" fontId="2" fillId="0" borderId="8" xfId="3" applyNumberFormat="1" applyFont="1" applyBorder="1" applyAlignment="1">
      <alignment horizontal="center" vertical="center" shrinkToFit="1"/>
    </xf>
    <xf numFmtId="176" fontId="2" fillId="0" borderId="11" xfId="3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 vertical="center" wrapText="1"/>
    </xf>
    <xf numFmtId="176" fontId="8" fillId="0" borderId="12" xfId="3" applyNumberFormat="1" applyFont="1" applyBorder="1" applyAlignment="1">
      <alignment horizontal="center" vertical="center"/>
    </xf>
    <xf numFmtId="0" fontId="17" fillId="0" borderId="12" xfId="3" applyFont="1" applyBorder="1" applyAlignment="1">
      <alignment horizontal="center" vertical="center" shrinkToFit="1"/>
    </xf>
    <xf numFmtId="176" fontId="2" fillId="0" borderId="12" xfId="3" applyNumberFormat="1" applyFont="1" applyBorder="1" applyAlignment="1">
      <alignment horizontal="center" vertical="center" wrapText="1"/>
    </xf>
    <xf numFmtId="176" fontId="2" fillId="0" borderId="12" xfId="3" applyNumberFormat="1" applyFont="1" applyBorder="1" applyAlignment="1">
      <alignment horizontal="center" vertical="center"/>
    </xf>
    <xf numFmtId="177" fontId="2" fillId="0" borderId="0" xfId="3" applyNumberFormat="1" applyFont="1" applyAlignment="1">
      <alignment vertical="center"/>
    </xf>
    <xf numFmtId="176" fontId="5" fillId="0" borderId="0" xfId="3" applyNumberFormat="1" applyFont="1" applyAlignment="1">
      <alignment horizontal="center" vertical="center"/>
    </xf>
    <xf numFmtId="189" fontId="2" fillId="0" borderId="0" xfId="3" applyNumberFormat="1" applyFont="1" applyAlignment="1">
      <alignment vertical="center"/>
    </xf>
    <xf numFmtId="190" fontId="2" fillId="0" borderId="66" xfId="0" applyNumberFormat="1" applyFont="1" applyBorder="1" applyAlignment="1">
      <alignment horizontal="center" vertical="center"/>
    </xf>
    <xf numFmtId="190" fontId="2" fillId="0" borderId="2" xfId="0" applyNumberFormat="1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 shrinkToFit="1"/>
    </xf>
    <xf numFmtId="0" fontId="18" fillId="0" borderId="2" xfId="3" quotePrefix="1" applyFont="1" applyBorder="1" applyAlignment="1">
      <alignment horizontal="center" vertical="center" shrinkToFit="1"/>
    </xf>
    <xf numFmtId="0" fontId="18" fillId="0" borderId="4" xfId="3" quotePrefix="1" applyFont="1" applyBorder="1" applyAlignment="1">
      <alignment horizontal="center" vertical="center" shrinkToFit="1"/>
    </xf>
    <xf numFmtId="0" fontId="19" fillId="0" borderId="0" xfId="3" applyFont="1" applyAlignment="1">
      <alignment horizontal="left" vertical="center" shrinkToFit="1"/>
    </xf>
    <xf numFmtId="0" fontId="19" fillId="0" borderId="0" xfId="3" quotePrefix="1" applyFont="1" applyAlignment="1">
      <alignment horizontal="left" vertical="center" shrinkToFit="1"/>
    </xf>
    <xf numFmtId="0" fontId="19" fillId="0" borderId="6" xfId="3" quotePrefix="1" applyFont="1" applyBorder="1" applyAlignment="1">
      <alignment horizontal="left" vertical="center" shrinkToFit="1"/>
    </xf>
    <xf numFmtId="0" fontId="18" fillId="0" borderId="0" xfId="3" quotePrefix="1" applyFont="1" applyAlignment="1">
      <alignment horizontal="left" vertical="center" shrinkToFit="1"/>
    </xf>
    <xf numFmtId="0" fontId="18" fillId="0" borderId="6" xfId="3" quotePrefix="1" applyFont="1" applyBorder="1" applyAlignment="1">
      <alignment horizontal="left" vertical="center" shrinkToFit="1"/>
    </xf>
    <xf numFmtId="0" fontId="20" fillId="0" borderId="0" xfId="3" quotePrefix="1" applyFont="1" applyAlignment="1">
      <alignment horizontal="left" vertical="center" shrinkToFit="1"/>
    </xf>
    <xf numFmtId="0" fontId="20" fillId="0" borderId="6" xfId="3" quotePrefix="1" applyFont="1" applyBorder="1" applyAlignment="1">
      <alignment horizontal="left" vertical="center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14" fontId="2" fillId="0" borderId="8" xfId="0" applyNumberFormat="1" applyFont="1" applyBorder="1" applyAlignment="1">
      <alignment horizontal="center" vertical="center" shrinkToFit="1"/>
    </xf>
    <xf numFmtId="14" fontId="2" fillId="0" borderId="12" xfId="0" applyNumberFormat="1" applyFont="1" applyBorder="1" applyAlignment="1">
      <alignment horizontal="center" vertical="center" shrinkToFit="1"/>
    </xf>
    <xf numFmtId="14" fontId="2" fillId="0" borderId="13" xfId="0" applyNumberFormat="1" applyFont="1" applyBorder="1" applyAlignment="1">
      <alignment horizontal="center" vertical="center" shrinkToFit="1"/>
    </xf>
    <xf numFmtId="182" fontId="2" fillId="0" borderId="14" xfId="3" applyNumberFormat="1" applyFont="1" applyBorder="1" applyAlignment="1">
      <alignment horizontal="right" vertical="center"/>
    </xf>
    <xf numFmtId="182" fontId="2" fillId="0" borderId="12" xfId="3" applyNumberFormat="1" applyFont="1" applyBorder="1" applyAlignment="1">
      <alignment horizontal="right" vertical="center"/>
    </xf>
    <xf numFmtId="182" fontId="20" fillId="0" borderId="12" xfId="3" quotePrefix="1" applyNumberFormat="1" applyFont="1" applyBorder="1" applyAlignment="1">
      <alignment horizontal="left" vertical="center" shrinkToFit="1"/>
    </xf>
    <xf numFmtId="182" fontId="20" fillId="0" borderId="13" xfId="3" quotePrefix="1" applyNumberFormat="1" applyFont="1" applyBorder="1" applyAlignment="1">
      <alignment horizontal="left" vertical="center" shrinkToFit="1"/>
    </xf>
    <xf numFmtId="176" fontId="2" fillId="0" borderId="67" xfId="3" applyNumberFormat="1" applyFont="1" applyBorder="1" applyAlignment="1">
      <alignment horizontal="distributed" vertical="center"/>
    </xf>
    <xf numFmtId="176" fontId="2" fillId="0" borderId="68" xfId="3" applyNumberFormat="1" applyFont="1" applyBorder="1" applyAlignment="1">
      <alignment horizontal="distributed" vertical="center"/>
    </xf>
    <xf numFmtId="6" fontId="2" fillId="0" borderId="68" xfId="2" applyFont="1" applyBorder="1" applyAlignment="1">
      <alignment horizontal="right" vertical="center"/>
    </xf>
    <xf numFmtId="6" fontId="2" fillId="0" borderId="69" xfId="2" applyFont="1" applyBorder="1" applyAlignment="1">
      <alignment horizontal="right" vertical="center"/>
    </xf>
    <xf numFmtId="176" fontId="2" fillId="0" borderId="70" xfId="3" applyNumberFormat="1" applyFont="1" applyBorder="1" applyAlignment="1">
      <alignment horizontal="center" vertical="center"/>
    </xf>
    <xf numFmtId="176" fontId="2" fillId="0" borderId="71" xfId="3" applyNumberFormat="1" applyFont="1" applyBorder="1" applyAlignment="1">
      <alignment horizontal="center" vertical="center"/>
    </xf>
    <xf numFmtId="176" fontId="2" fillId="0" borderId="72" xfId="3" applyNumberFormat="1" applyFont="1" applyBorder="1" applyAlignment="1">
      <alignment horizontal="center" vertical="center"/>
    </xf>
    <xf numFmtId="180" fontId="2" fillId="5" borderId="15" xfId="2" applyNumberFormat="1" applyFont="1" applyFill="1" applyBorder="1" applyAlignment="1">
      <alignment horizontal="right" vertical="center"/>
    </xf>
    <xf numFmtId="180" fontId="2" fillId="5" borderId="16" xfId="2" applyNumberFormat="1" applyFont="1" applyFill="1" applyBorder="1" applyAlignment="1">
      <alignment horizontal="right" vertical="center"/>
    </xf>
    <xf numFmtId="0" fontId="21" fillId="0" borderId="2" xfId="3" quotePrefix="1" applyFont="1" applyBorder="1" applyAlignment="1">
      <alignment horizontal="center" vertical="center" shrinkToFit="1"/>
    </xf>
    <xf numFmtId="176" fontId="2" fillId="0" borderId="73" xfId="3" applyNumberFormat="1" applyFont="1" applyBorder="1" applyAlignment="1">
      <alignment horizontal="distributed" vertical="center"/>
    </xf>
    <xf numFmtId="6" fontId="9" fillId="0" borderId="19" xfId="2" applyFont="1" applyFill="1" applyBorder="1" applyAlignment="1">
      <alignment horizontal="right" vertical="center"/>
    </xf>
    <xf numFmtId="6" fontId="9" fillId="0" borderId="20" xfId="2" applyFont="1" applyFill="1" applyBorder="1" applyAlignment="1">
      <alignment horizontal="right" vertical="center"/>
    </xf>
    <xf numFmtId="6" fontId="9" fillId="0" borderId="21" xfId="2" applyFont="1" applyFill="1" applyBorder="1" applyAlignment="1">
      <alignment horizontal="right" vertical="center"/>
    </xf>
    <xf numFmtId="176" fontId="2" fillId="0" borderId="56" xfId="3" applyNumberFormat="1" applyFont="1" applyBorder="1" applyAlignment="1">
      <alignment horizontal="distributed" vertical="center"/>
    </xf>
    <xf numFmtId="180" fontId="2" fillId="5" borderId="18" xfId="2" applyNumberFormat="1" applyFont="1" applyFill="1" applyBorder="1" applyAlignment="1">
      <alignment horizontal="right" vertical="center"/>
    </xf>
    <xf numFmtId="180" fontId="2" fillId="5" borderId="22" xfId="2" applyNumberFormat="1" applyFont="1" applyFill="1" applyBorder="1" applyAlignment="1">
      <alignment horizontal="right" vertical="center"/>
    </xf>
    <xf numFmtId="0" fontId="21" fillId="0" borderId="20" xfId="3" quotePrefix="1" applyFont="1" applyBorder="1" applyAlignment="1">
      <alignment horizontal="center" vertical="center" shrinkToFit="1"/>
    </xf>
    <xf numFmtId="0" fontId="21" fillId="0" borderId="21" xfId="3" quotePrefix="1" applyFont="1" applyBorder="1" applyAlignment="1">
      <alignment horizontal="center" vertical="center" shrinkToFit="1"/>
    </xf>
    <xf numFmtId="0" fontId="21" fillId="0" borderId="5" xfId="3" quotePrefix="1" applyFont="1" applyBorder="1" applyAlignment="1">
      <alignment vertical="center" shrinkToFit="1"/>
    </xf>
    <xf numFmtId="0" fontId="21" fillId="0" borderId="0" xfId="3" quotePrefix="1" applyFont="1" applyAlignment="1">
      <alignment vertical="center" shrinkToFit="1"/>
    </xf>
    <xf numFmtId="176" fontId="2" fillId="0" borderId="74" xfId="3" applyNumberFormat="1" applyFont="1" applyBorder="1" applyAlignment="1">
      <alignment horizontal="distributed" vertical="center"/>
    </xf>
    <xf numFmtId="176" fontId="2" fillId="0" borderId="75" xfId="3" applyNumberFormat="1" applyFont="1" applyBorder="1" applyAlignment="1">
      <alignment horizontal="distributed" vertical="center"/>
    </xf>
    <xf numFmtId="6" fontId="9" fillId="0" borderId="31" xfId="2" applyFont="1" applyFill="1" applyBorder="1" applyAlignment="1">
      <alignment horizontal="right" vertical="center"/>
    </xf>
    <xf numFmtId="6" fontId="9" fillId="0" borderId="32" xfId="2" applyFont="1" applyFill="1" applyBorder="1" applyAlignment="1">
      <alignment horizontal="right" vertical="center"/>
    </xf>
    <xf numFmtId="176" fontId="2" fillId="0" borderId="76" xfId="3" applyNumberFormat="1" applyFont="1" applyBorder="1" applyAlignment="1">
      <alignment horizontal="distributed" vertical="center"/>
    </xf>
    <xf numFmtId="176" fontId="2" fillId="0" borderId="77" xfId="3" applyNumberFormat="1" applyFont="1" applyBorder="1" applyAlignment="1">
      <alignment horizontal="distributed" vertical="center"/>
    </xf>
    <xf numFmtId="180" fontId="2" fillId="5" borderId="31" xfId="2" applyNumberFormat="1" applyFont="1" applyFill="1" applyBorder="1" applyAlignment="1">
      <alignment horizontal="right" vertical="center"/>
    </xf>
    <xf numFmtId="180" fontId="2" fillId="5" borderId="32" xfId="2" applyNumberFormat="1" applyFont="1" applyFill="1" applyBorder="1" applyAlignment="1">
      <alignment horizontal="right" vertical="center"/>
    </xf>
    <xf numFmtId="176" fontId="2" fillId="0" borderId="78" xfId="3" applyNumberFormat="1" applyFont="1" applyBorder="1" applyAlignment="1">
      <alignment horizontal="center" vertical="center"/>
    </xf>
    <xf numFmtId="176" fontId="2" fillId="0" borderId="79" xfId="3" applyNumberFormat="1" applyFont="1" applyBorder="1" applyAlignment="1">
      <alignment horizontal="center" vertical="center"/>
    </xf>
    <xf numFmtId="176" fontId="2" fillId="0" borderId="80" xfId="3" applyNumberFormat="1" applyFont="1" applyBorder="1" applyAlignment="1">
      <alignment horizontal="center" vertical="center"/>
    </xf>
    <xf numFmtId="56" fontId="2" fillId="0" borderId="81" xfId="3" applyNumberFormat="1" applyFont="1" applyBorder="1" applyAlignment="1">
      <alignment horizontal="center" vertical="center"/>
    </xf>
    <xf numFmtId="0" fontId="2" fillId="0" borderId="82" xfId="3" applyFont="1" applyBorder="1" applyAlignment="1">
      <alignment horizontal="center" vertical="center"/>
    </xf>
    <xf numFmtId="176" fontId="2" fillId="0" borderId="82" xfId="3" applyNumberFormat="1" applyFont="1" applyBorder="1" applyAlignment="1">
      <alignment horizontal="left" vertical="center"/>
    </xf>
    <xf numFmtId="182" fontId="2" fillId="0" borderId="82" xfId="3" applyNumberFormat="1" applyFont="1" applyBorder="1" applyAlignment="1">
      <alignment horizontal="right" vertical="center"/>
    </xf>
    <xf numFmtId="176" fontId="2" fillId="0" borderId="82" xfId="3" applyNumberFormat="1" applyFont="1" applyBorder="1" applyAlignment="1">
      <alignment horizontal="center" vertical="center"/>
    </xf>
    <xf numFmtId="38" fontId="2" fillId="0" borderId="82" xfId="1" applyFont="1" applyBorder="1" applyAlignment="1">
      <alignment horizontal="right" vertical="center"/>
    </xf>
    <xf numFmtId="180" fontId="2" fillId="0" borderId="82" xfId="1" applyNumberFormat="1" applyFont="1" applyBorder="1" applyAlignment="1">
      <alignment horizontal="right" vertical="center"/>
    </xf>
    <xf numFmtId="180" fontId="2" fillId="0" borderId="83" xfId="1" applyNumberFormat="1" applyFont="1" applyBorder="1" applyAlignment="1">
      <alignment horizontal="right" vertical="center"/>
    </xf>
    <xf numFmtId="183" fontId="2" fillId="0" borderId="84" xfId="3" applyNumberFormat="1" applyFont="1" applyBorder="1" applyAlignment="1">
      <alignment horizontal="center" vertical="center"/>
    </xf>
    <xf numFmtId="183" fontId="2" fillId="0" borderId="85" xfId="3" applyNumberFormat="1" applyFont="1" applyBorder="1" applyAlignment="1">
      <alignment horizontal="center" vertical="center"/>
    </xf>
    <xf numFmtId="176" fontId="2" fillId="0" borderId="85" xfId="3" applyNumberFormat="1" applyFont="1" applyBorder="1" applyAlignment="1">
      <alignment horizontal="left" vertical="center"/>
    </xf>
    <xf numFmtId="182" fontId="2" fillId="0" borderId="85" xfId="3" applyNumberFormat="1" applyFont="1" applyBorder="1" applyAlignment="1">
      <alignment horizontal="right" vertical="center"/>
    </xf>
    <xf numFmtId="176" fontId="2" fillId="0" borderId="85" xfId="3" applyNumberFormat="1" applyFont="1" applyBorder="1" applyAlignment="1">
      <alignment horizontal="center" vertical="center"/>
    </xf>
    <xf numFmtId="38" fontId="2" fillId="0" borderId="85" xfId="1" applyFont="1" applyBorder="1" applyAlignment="1">
      <alignment horizontal="right" vertical="center"/>
    </xf>
    <xf numFmtId="180" fontId="2" fillId="0" borderId="85" xfId="1" applyNumberFormat="1" applyFont="1" applyBorder="1" applyAlignment="1">
      <alignment horizontal="right" vertical="center"/>
    </xf>
    <xf numFmtId="180" fontId="2" fillId="0" borderId="86" xfId="1" applyNumberFormat="1" applyFont="1" applyBorder="1" applyAlignment="1">
      <alignment horizontal="right" vertical="center"/>
    </xf>
    <xf numFmtId="176" fontId="2" fillId="0" borderId="84" xfId="3" applyNumberFormat="1" applyFont="1" applyBorder="1" applyAlignment="1">
      <alignment horizontal="center" vertical="center"/>
    </xf>
    <xf numFmtId="176" fontId="2" fillId="0" borderId="87" xfId="3" applyNumberFormat="1" applyFont="1" applyBorder="1" applyAlignment="1">
      <alignment horizontal="distributed" vertical="center" justifyLastLine="1"/>
    </xf>
    <xf numFmtId="176" fontId="2" fillId="0" borderId="43" xfId="3" applyNumberFormat="1" applyFont="1" applyBorder="1" applyAlignment="1">
      <alignment horizontal="distributed" vertical="center" justifyLastLine="1"/>
    </xf>
    <xf numFmtId="176" fontId="2" fillId="0" borderId="44" xfId="3" applyNumberFormat="1" applyFont="1" applyBorder="1" applyAlignment="1">
      <alignment horizontal="distributed" vertical="center" justifyLastLine="1"/>
    </xf>
    <xf numFmtId="176" fontId="2" fillId="0" borderId="65" xfId="3" applyNumberFormat="1" applyFont="1" applyBorder="1" applyAlignment="1">
      <alignment horizontal="center" vertical="center"/>
    </xf>
    <xf numFmtId="176" fontId="2" fillId="0" borderId="65" xfId="3" applyNumberFormat="1" applyFont="1" applyBorder="1" applyAlignment="1">
      <alignment horizontal="distributed" vertical="center" justifyLastLine="1"/>
    </xf>
    <xf numFmtId="176" fontId="2" fillId="0" borderId="88" xfId="3" applyNumberFormat="1" applyFont="1" applyBorder="1" applyAlignment="1">
      <alignment horizontal="center" vertical="center"/>
    </xf>
    <xf numFmtId="176" fontId="2" fillId="0" borderId="89" xfId="3" applyNumberFormat="1" applyFont="1" applyBorder="1" applyAlignment="1">
      <alignment horizontal="center" vertical="center"/>
    </xf>
    <xf numFmtId="176" fontId="2" fillId="0" borderId="90" xfId="3" applyNumberFormat="1" applyFont="1" applyBorder="1" applyAlignment="1">
      <alignment horizontal="center" vertical="center"/>
    </xf>
    <xf numFmtId="176" fontId="2" fillId="0" borderId="90" xfId="3" applyNumberFormat="1" applyFont="1" applyBorder="1" applyAlignment="1">
      <alignment horizontal="left" vertical="center"/>
    </xf>
    <xf numFmtId="182" fontId="2" fillId="0" borderId="90" xfId="3" applyNumberFormat="1" applyFont="1" applyBorder="1" applyAlignment="1">
      <alignment horizontal="right" vertical="center"/>
    </xf>
    <xf numFmtId="38" fontId="2" fillId="0" borderId="90" xfId="1" applyFont="1" applyBorder="1" applyAlignment="1">
      <alignment horizontal="right" vertical="center"/>
    </xf>
    <xf numFmtId="180" fontId="2" fillId="0" borderId="90" xfId="1" applyNumberFormat="1" applyFont="1" applyBorder="1" applyAlignment="1">
      <alignment horizontal="right" vertical="center"/>
    </xf>
    <xf numFmtId="180" fontId="2" fillId="0" borderId="91" xfId="1" applyNumberFormat="1" applyFont="1" applyBorder="1" applyAlignment="1">
      <alignment horizontal="right" vertical="center"/>
    </xf>
    <xf numFmtId="176" fontId="2" fillId="0" borderId="92" xfId="3" applyNumberFormat="1" applyFont="1" applyBorder="1" applyAlignment="1">
      <alignment horizontal="center" vertical="center"/>
    </xf>
    <xf numFmtId="176" fontId="2" fillId="0" borderId="93" xfId="3" applyNumberFormat="1" applyFont="1" applyBorder="1" applyAlignment="1">
      <alignment horizontal="center" vertical="center"/>
    </xf>
    <xf numFmtId="182" fontId="2" fillId="0" borderId="93" xfId="3" applyNumberFormat="1" applyFont="1" applyBorder="1" applyAlignment="1">
      <alignment horizontal="right" vertical="center"/>
    </xf>
    <xf numFmtId="38" fontId="2" fillId="0" borderId="93" xfId="1" applyFont="1" applyBorder="1" applyAlignment="1">
      <alignment horizontal="right" vertical="center"/>
    </xf>
    <xf numFmtId="38" fontId="2" fillId="0" borderId="94" xfId="1" applyFont="1" applyBorder="1" applyAlignment="1">
      <alignment horizontal="right" vertical="center"/>
    </xf>
    <xf numFmtId="38" fontId="2" fillId="0" borderId="45" xfId="1" applyFont="1" applyBorder="1" applyAlignment="1">
      <alignment horizontal="center" vertical="center"/>
    </xf>
    <xf numFmtId="176" fontId="2" fillId="0" borderId="19" xfId="3" applyNumberFormat="1" applyFont="1" applyBorder="1" applyAlignment="1">
      <alignment vertical="center"/>
    </xf>
    <xf numFmtId="176" fontId="2" fillId="0" borderId="56" xfId="3" applyNumberFormat="1" applyFont="1" applyBorder="1" applyAlignment="1">
      <alignment vertical="center"/>
    </xf>
    <xf numFmtId="176" fontId="22" fillId="0" borderId="19" xfId="3" applyNumberFormat="1" applyFont="1" applyBorder="1" applyAlignment="1">
      <alignment horizontal="center" vertical="center" shrinkToFit="1"/>
    </xf>
    <xf numFmtId="176" fontId="22" fillId="0" borderId="20" xfId="3" applyNumberFormat="1" applyFont="1" applyBorder="1" applyAlignment="1">
      <alignment horizontal="center" vertical="center" shrinkToFit="1"/>
    </xf>
    <xf numFmtId="176" fontId="22" fillId="0" borderId="56" xfId="3" applyNumberFormat="1" applyFont="1" applyBorder="1" applyAlignment="1">
      <alignment horizontal="center" vertical="center" shrinkToFit="1"/>
    </xf>
    <xf numFmtId="49" fontId="2" fillId="0" borderId="45" xfId="1" applyNumberFormat="1" applyFont="1" applyBorder="1" applyAlignment="1">
      <alignment horizontal="right" vertical="center"/>
    </xf>
    <xf numFmtId="49" fontId="2" fillId="0" borderId="46" xfId="1" applyNumberFormat="1" applyFont="1" applyBorder="1" applyAlignment="1">
      <alignment horizontal="right" vertical="center"/>
    </xf>
    <xf numFmtId="176" fontId="2" fillId="0" borderId="58" xfId="2" applyNumberFormat="1" applyFont="1" applyBorder="1" applyAlignment="1">
      <alignment vertical="center"/>
    </xf>
    <xf numFmtId="176" fontId="2" fillId="0" borderId="33" xfId="2" applyNumberFormat="1" applyFont="1" applyBorder="1" applyAlignment="1">
      <alignment vertical="center"/>
    </xf>
    <xf numFmtId="176" fontId="2" fillId="0" borderId="59" xfId="2" applyNumberFormat="1" applyFont="1" applyBorder="1" applyAlignment="1">
      <alignment vertical="center"/>
    </xf>
    <xf numFmtId="176" fontId="2" fillId="0" borderId="95" xfId="3" applyNumberFormat="1" applyFont="1" applyBorder="1" applyAlignment="1">
      <alignment horizontal="center" vertical="center"/>
    </xf>
    <xf numFmtId="176" fontId="2" fillId="0" borderId="96" xfId="3" applyNumberFormat="1" applyFont="1" applyBorder="1" applyAlignment="1">
      <alignment horizontal="center" vertical="center"/>
    </xf>
    <xf numFmtId="182" fontId="2" fillId="0" borderId="96" xfId="3" applyNumberFormat="1" applyFont="1" applyBorder="1" applyAlignment="1">
      <alignment horizontal="right" vertical="center"/>
    </xf>
    <xf numFmtId="38" fontId="2" fillId="0" borderId="96" xfId="1" applyFont="1" applyBorder="1" applyAlignment="1">
      <alignment horizontal="right" vertical="center"/>
    </xf>
    <xf numFmtId="38" fontId="2" fillId="0" borderId="97" xfId="1" applyFont="1" applyBorder="1" applyAlignment="1">
      <alignment horizontal="right" vertical="center"/>
    </xf>
    <xf numFmtId="38" fontId="2" fillId="0" borderId="98" xfId="1" applyFont="1" applyBorder="1" applyAlignment="1">
      <alignment horizontal="right" vertical="center"/>
    </xf>
    <xf numFmtId="38" fontId="2" fillId="0" borderId="99" xfId="1" applyFont="1" applyBorder="1" applyAlignment="1">
      <alignment horizontal="right" vertical="center"/>
    </xf>
    <xf numFmtId="176" fontId="2" fillId="0" borderId="62" xfId="2" applyNumberFormat="1" applyFont="1" applyBorder="1" applyAlignment="1">
      <alignment vertical="center"/>
    </xf>
    <xf numFmtId="176" fontId="2" fillId="0" borderId="63" xfId="2" applyNumberFormat="1" applyFont="1" applyBorder="1" applyAlignment="1">
      <alignment vertical="center"/>
    </xf>
    <xf numFmtId="176" fontId="2" fillId="0" borderId="64" xfId="2" applyNumberFormat="1" applyFont="1" applyBorder="1" applyAlignment="1">
      <alignment vertical="center"/>
    </xf>
    <xf numFmtId="177" fontId="22" fillId="0" borderId="12" xfId="3" applyNumberFormat="1" applyFont="1" applyBorder="1" applyAlignment="1">
      <alignment horizontal="center" vertical="center"/>
    </xf>
    <xf numFmtId="176" fontId="8" fillId="5" borderId="7" xfId="3" applyNumberFormat="1" applyFont="1" applyFill="1" applyBorder="1" applyAlignment="1">
      <alignment horizontal="center" vertical="center"/>
    </xf>
    <xf numFmtId="176" fontId="8" fillId="5" borderId="8" xfId="3" applyNumberFormat="1" applyFont="1" applyFill="1" applyBorder="1" applyAlignment="1">
      <alignment horizontal="center" vertical="center"/>
    </xf>
    <xf numFmtId="176" fontId="8" fillId="5" borderId="9" xfId="3" applyNumberFormat="1" applyFont="1" applyFill="1" applyBorder="1" applyAlignment="1">
      <alignment horizontal="center" vertical="center"/>
    </xf>
    <xf numFmtId="176" fontId="2" fillId="5" borderId="8" xfId="3" applyNumberFormat="1" applyFont="1" applyFill="1" applyBorder="1" applyAlignment="1">
      <alignment horizontal="center" vertical="center"/>
    </xf>
    <xf numFmtId="176" fontId="2" fillId="5" borderId="8" xfId="3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6" fontId="9" fillId="5" borderId="15" xfId="2" applyFont="1" applyFill="1" applyBorder="1" applyAlignment="1">
      <alignment horizontal="right" vertical="center"/>
    </xf>
    <xf numFmtId="6" fontId="9" fillId="5" borderId="16" xfId="2" applyFont="1" applyFill="1" applyBorder="1" applyAlignment="1">
      <alignment horizontal="right" vertical="center"/>
    </xf>
    <xf numFmtId="6" fontId="9" fillId="5" borderId="19" xfId="2" applyFont="1" applyFill="1" applyBorder="1" applyAlignment="1">
      <alignment horizontal="right" vertical="center"/>
    </xf>
    <xf numFmtId="6" fontId="9" fillId="5" borderId="20" xfId="2" applyFont="1" applyFill="1" applyBorder="1" applyAlignment="1">
      <alignment horizontal="right" vertical="center"/>
    </xf>
    <xf numFmtId="6" fontId="9" fillId="5" borderId="21" xfId="2" applyFont="1" applyFill="1" applyBorder="1" applyAlignment="1">
      <alignment horizontal="right" vertical="center"/>
    </xf>
    <xf numFmtId="176" fontId="2" fillId="0" borderId="100" xfId="3" applyNumberFormat="1" applyFont="1" applyBorder="1" applyAlignment="1">
      <alignment horizontal="distributed" vertical="center"/>
    </xf>
    <xf numFmtId="176" fontId="2" fillId="0" borderId="101" xfId="3" applyNumberFormat="1" applyFont="1" applyBorder="1" applyAlignment="1">
      <alignment horizontal="distributed" vertical="center"/>
    </xf>
    <xf numFmtId="6" fontId="9" fillId="5" borderId="101" xfId="2" applyFont="1" applyFill="1" applyBorder="1" applyAlignment="1">
      <alignment horizontal="right" vertical="center"/>
    </xf>
    <xf numFmtId="6" fontId="9" fillId="5" borderId="102" xfId="2" applyFont="1" applyFill="1" applyBorder="1" applyAlignment="1">
      <alignment horizontal="right" vertical="center"/>
    </xf>
    <xf numFmtId="176" fontId="2" fillId="0" borderId="103" xfId="3" applyNumberFormat="1" applyFont="1" applyBorder="1" applyAlignment="1">
      <alignment horizontal="distributed" vertical="center"/>
    </xf>
    <xf numFmtId="176" fontId="2" fillId="0" borderId="59" xfId="3" applyNumberFormat="1" applyFont="1" applyBorder="1" applyAlignment="1">
      <alignment horizontal="distributed" vertical="center"/>
    </xf>
    <xf numFmtId="180" fontId="2" fillId="0" borderId="101" xfId="2" applyNumberFormat="1" applyFont="1" applyBorder="1" applyAlignment="1">
      <alignment horizontal="right" vertical="center"/>
    </xf>
    <xf numFmtId="180" fontId="2" fillId="0" borderId="102" xfId="2" applyNumberFormat="1" applyFont="1" applyBorder="1" applyAlignment="1">
      <alignment horizontal="right" vertical="center"/>
    </xf>
    <xf numFmtId="176" fontId="2" fillId="0" borderId="104" xfId="3" applyNumberFormat="1" applyFont="1" applyBorder="1" applyAlignment="1">
      <alignment horizontal="distributed" vertical="center"/>
    </xf>
    <xf numFmtId="176" fontId="2" fillId="0" borderId="105" xfId="3" applyNumberFormat="1" applyFont="1" applyBorder="1" applyAlignment="1">
      <alignment horizontal="distributed" vertical="center"/>
    </xf>
    <xf numFmtId="6" fontId="9" fillId="5" borderId="105" xfId="2" applyFont="1" applyFill="1" applyBorder="1" applyAlignment="1">
      <alignment horizontal="right" vertical="center"/>
    </xf>
    <xf numFmtId="6" fontId="9" fillId="5" borderId="106" xfId="2" applyFont="1" applyFill="1" applyBorder="1" applyAlignment="1">
      <alignment horizontal="right" vertical="center"/>
    </xf>
    <xf numFmtId="176" fontId="2" fillId="0" borderId="107" xfId="3" applyNumberFormat="1" applyFont="1" applyBorder="1" applyAlignment="1">
      <alignment horizontal="distributed" vertical="center"/>
    </xf>
    <xf numFmtId="176" fontId="2" fillId="0" borderId="108" xfId="3" applyNumberFormat="1" applyFont="1" applyBorder="1" applyAlignment="1">
      <alignment horizontal="distributed" vertical="center"/>
    </xf>
    <xf numFmtId="180" fontId="2" fillId="0" borderId="105" xfId="2" applyNumberFormat="1" applyFont="1" applyBorder="1" applyAlignment="1">
      <alignment horizontal="right" vertical="center"/>
    </xf>
    <xf numFmtId="180" fontId="2" fillId="0" borderId="106" xfId="2" applyNumberFormat="1" applyFont="1" applyBorder="1" applyAlignment="1">
      <alignment horizontal="right" vertical="center"/>
    </xf>
    <xf numFmtId="176" fontId="2" fillId="0" borderId="85" xfId="3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</cellXfs>
  <cellStyles count="11">
    <cellStyle name="パーセント 2" xfId="10" xr:uid="{760589ED-B2E7-4281-A017-C9C9ED1F3877}"/>
    <cellStyle name="桁区切り" xfId="1" builtinId="6"/>
    <cellStyle name="通貨" xfId="2" builtinId="7"/>
    <cellStyle name="標準" xfId="0" builtinId="0"/>
    <cellStyle name="標準 3" xfId="5" xr:uid="{14DFA6B1-F679-4C5D-850C-5FBAB118AFD7}"/>
    <cellStyle name="標準_ｶｲﾄ指定請求書用紙" xfId="3" xr:uid="{1135F38A-6444-4182-A5CD-9550493F873F}"/>
    <cellStyle name="標準_見積100316" xfId="6" xr:uid="{DF0ABCEC-544F-4348-A948-EDB73C963D4B}"/>
    <cellStyle name="標準_見積2010.6.8" xfId="8" xr:uid="{F022182D-8D08-41A0-9B01-6092C9F63514}"/>
    <cellStyle name="標準_竹中見積用紙" xfId="9" xr:uid="{0E0A3493-E734-48E6-BA47-503D605609BF}"/>
    <cellStyle name="標準_内訳" xfId="7" xr:uid="{56FB2130-FB8C-48A5-81A0-6BF5FB6D787D}"/>
    <cellStyle name="標準_入札内訳" xfId="4" xr:uid="{DB95E5A2-BEA1-4788-8EEA-050321BAB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108857</xdr:colOff>
      <xdr:row>3</xdr:row>
      <xdr:rowOff>272143</xdr:rowOff>
    </xdr:from>
    <xdr:to>
      <xdr:col>57</xdr:col>
      <xdr:colOff>81643</xdr:colOff>
      <xdr:row>4</xdr:row>
      <xdr:rowOff>176893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804C4C3-79F3-47F7-B156-FB91A0B81336}"/>
            </a:ext>
          </a:extLst>
        </xdr:cNvPr>
        <xdr:cNvSpPr/>
      </xdr:nvSpPr>
      <xdr:spPr bwMode="auto">
        <a:xfrm>
          <a:off x="15863207" y="1796143"/>
          <a:ext cx="525236" cy="4381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108857</xdr:colOff>
      <xdr:row>3</xdr:row>
      <xdr:rowOff>272143</xdr:rowOff>
    </xdr:from>
    <xdr:to>
      <xdr:col>57</xdr:col>
      <xdr:colOff>81643</xdr:colOff>
      <xdr:row>4</xdr:row>
      <xdr:rowOff>176893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665720E-70E1-401F-9B8E-1CE101B99302}"/>
            </a:ext>
          </a:extLst>
        </xdr:cNvPr>
        <xdr:cNvSpPr/>
      </xdr:nvSpPr>
      <xdr:spPr bwMode="auto">
        <a:xfrm>
          <a:off x="15863207" y="1796143"/>
          <a:ext cx="525236" cy="4381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computer\hd-phu2%20(h)\EZN_KKCS\04-&#21508;&#31278;&#35519;&#26619;\&#12495;&#12540;&#12488;&#12499;&#12523;&#35380;&#35359;&#38306;&#36899;041214\&#28857;&#23383;&#65420;&#65438;&#65435;&#65391;&#65400;&#29366;&#27841;&#65288;&#38598;&#3533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aitokobe.sharepoint.com/sites/share/Documents/&#12487;&#12540;&#12479;/33&#26399;/&#20104;&#31639;&#31649;&#29702;&#12539;&#23436;&#20102;&#26360;&#39006;(&#65299;&#65299;&#26399;&#12363;&#12425;&#65289;/!00&#12539;&#12539;&#65288;&#21407;&#29256;&#65289;-&#26360;&#36796;&#31105;&#27490;&#65281;/133-000&#27880;&#25991;&#26360;&#12539;&#35531;&#27714;&#26360;%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aitokobe.sharepoint.com/sites/share/Documents/&#12487;&#12540;&#12479;/34&#26399;/&#20104;&#31639;&#31649;&#29702;&#12539;&#23436;&#20102;&#26360;&#39006;/!00&#12539;&#12539;&#65288;&#21407;&#29256;&#65289;-&#26360;&#36796;&#31105;&#27490;&#65281;/134000-000&#27880;&#25991;&#26360;&#12539;&#35531;&#27714;&#26360;%20&#65288;&#26360;&#36796;&#21427;&#31105;&#65289;.xlsx" TargetMode="External"/><Relationship Id="rId1" Type="http://schemas.openxmlformats.org/officeDocument/2006/relationships/externalLinkPath" Target="https://kaitokobe.sharepoint.com/sites/share/Documents/&#12487;&#12540;&#12479;/34&#26399;/&#20104;&#31639;&#31649;&#29702;&#12539;&#23436;&#20102;&#26360;&#39006;/!00&#12539;&#12539;&#65288;&#21407;&#29256;&#65289;-&#26360;&#36796;&#31105;&#27490;&#65281;/134000-000&#27880;&#25991;&#26360;&#12539;&#35531;&#27714;&#26360;%20&#65288;&#26360;&#36796;&#21427;&#3110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aitokobe.sharepoint.com/sites/share/Documents/&#12487;&#12540;&#12479;/34&#26399;/K.K_34&#21463;&#27880;&#34920;.xlsx" TargetMode="External"/><Relationship Id="rId1" Type="http://schemas.openxmlformats.org/officeDocument/2006/relationships/externalLinkPath" Target="https://kaitokobe.sharepoint.com/sites/share/Documents/&#12487;&#12540;&#12479;/34&#26399;/K.K_34&#21463;&#2788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aitokobe.sharepoint.com/sites/share/Documents/&#12487;&#12540;&#12479;/34&#26399;/&#20104;&#31639;&#31649;&#29702;&#12539;&#23436;&#20102;&#26360;&#39006;/!00&#12539;&#12539;&#65288;&#21407;&#29256;&#65289;-&#26360;&#36796;&#31105;&#27490;&#65281;/134000-&#35576;&#21475;&#35531;&#27714;&#26360;%20(&#26360;&#36796;&#21427;&#31105;&#65289;.xlsx" TargetMode="External"/><Relationship Id="rId1" Type="http://schemas.openxmlformats.org/officeDocument/2006/relationships/externalLinkPath" Target="https://kaitokobe.sharepoint.com/sites/share/Documents/&#12487;&#12540;&#12479;/34&#26399;/&#20104;&#31639;&#31649;&#29702;&#12539;&#23436;&#20102;&#26360;&#39006;/!00&#12539;&#12539;&#65288;&#21407;&#29256;&#65289;-&#26360;&#36796;&#31105;&#27490;&#65281;/134000-&#35576;&#21475;&#35531;&#27714;&#26360;%20(&#26360;&#36796;&#21427;&#3110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0"/>
      <sheetName val="東京"/>
      <sheetName val="大阪"/>
      <sheetName val="名古屋"/>
      <sheetName val="広島"/>
      <sheetName val="福岡"/>
      <sheetName val="仙台"/>
      <sheetName val="札幌"/>
      <sheetName val="高松"/>
      <sheetName val="集計表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 "/>
      <sheetName val="注文書"/>
      <sheetName val="内訳書"/>
      <sheetName val="出来高表"/>
      <sheetName val="精算表"/>
    </sheetNames>
    <sheetDataSet>
      <sheetData sheetId="0"/>
      <sheetData sheetId="1">
        <row r="3">
          <cell r="C3">
            <v>0</v>
          </cell>
        </row>
        <row r="5">
          <cell r="D5" t="str">
            <v xml:space="preserve"> 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業者コード"/>
      <sheetName val="請求書  "/>
      <sheetName val="注文書"/>
      <sheetName val="内訳書"/>
      <sheetName val="出来高表"/>
      <sheetName val="精算表"/>
    </sheetNames>
    <sheetDataSet>
      <sheetData sheetId="0">
        <row r="1">
          <cell r="B1" t="str">
            <v>発注者コード</v>
          </cell>
          <cell r="C1" t="str">
            <v>業社名</v>
          </cell>
        </row>
        <row r="2">
          <cell r="D2" t="str">
            <v>2023.8.18</v>
          </cell>
        </row>
        <row r="3">
          <cell r="B3">
            <v>100001</v>
          </cell>
          <cell r="C3" t="str">
            <v>㈱あんぜん工房</v>
          </cell>
        </row>
        <row r="4">
          <cell r="B4">
            <v>100002</v>
          </cell>
          <cell r="C4" t="str">
            <v>㈲ｱｰﾄｾﾝﾀｰ</v>
          </cell>
        </row>
        <row r="5">
          <cell r="B5">
            <v>100003</v>
          </cell>
          <cell r="C5" t="str">
            <v>㈱ｱｽﾉ</v>
          </cell>
          <cell r="D5" t="str">
            <v>T8-1400-0105-7571</v>
          </cell>
        </row>
        <row r="6">
          <cell r="B6">
            <v>100004</v>
          </cell>
          <cell r="C6" t="str">
            <v>あど・とんぼ</v>
          </cell>
        </row>
        <row r="7">
          <cell r="B7">
            <v>100005</v>
          </cell>
          <cell r="C7" t="str">
            <v>葵組</v>
          </cell>
        </row>
        <row r="8">
          <cell r="B8">
            <v>100006</v>
          </cell>
          <cell r="C8" t="str">
            <v>ｱﾏﾉ㈱</v>
          </cell>
        </row>
        <row r="9">
          <cell r="B9">
            <v>100007</v>
          </cell>
          <cell r="C9" t="str">
            <v>㈱安東工業所</v>
          </cell>
          <cell r="D9" t="str">
            <v>T2-1400-0107-7955</v>
          </cell>
        </row>
        <row r="10">
          <cell r="B10">
            <v>100008</v>
          </cell>
          <cell r="C10" t="str">
            <v>AGC硝子建材㈱　近畿支社　</v>
          </cell>
        </row>
        <row r="11">
          <cell r="B11">
            <v>100009</v>
          </cell>
          <cell r="C11" t="str">
            <v>あいおいﾆｯｾｲ同和損害保険㈱</v>
          </cell>
        </row>
        <row r="12">
          <cell r="B12">
            <v>100010</v>
          </cell>
          <cell r="C12" t="str">
            <v>ｱﾙｲﾝｺ㈱ｵｸﾄ神戸営業所</v>
          </cell>
        </row>
        <row r="13">
          <cell r="B13">
            <v>100011</v>
          </cell>
          <cell r="C13" t="str">
            <v>ｱｸｾｽ合同事務所</v>
          </cell>
        </row>
        <row r="14">
          <cell r="B14">
            <v>100012</v>
          </cell>
          <cell r="C14" t="str">
            <v>㈱秋山組</v>
          </cell>
        </row>
        <row r="15">
          <cell r="B15">
            <v>100013</v>
          </cell>
          <cell r="C15" t="str">
            <v>旭電業㈱　大阪支店</v>
          </cell>
          <cell r="D15" t="str">
            <v>T6-2600-0100-0050</v>
          </cell>
        </row>
        <row r="16">
          <cell r="B16">
            <v>100014</v>
          </cell>
          <cell r="C16" t="str">
            <v>ｱｰﾙ司法書士法人</v>
          </cell>
        </row>
        <row r="17">
          <cell r="B17">
            <v>100015</v>
          </cell>
          <cell r="C17" t="str">
            <v>㈱ｱｽｶ</v>
          </cell>
        </row>
        <row r="18">
          <cell r="B18">
            <v>100016</v>
          </cell>
          <cell r="C18" t="str">
            <v>朝日商事㈱</v>
          </cell>
        </row>
        <row r="19">
          <cell r="B19">
            <v>100017</v>
          </cell>
          <cell r="C19" t="str">
            <v>ｱｲｵｲ設備工業㈱</v>
          </cell>
        </row>
        <row r="20">
          <cell r="B20">
            <v>100018</v>
          </cell>
          <cell r="C20" t="str">
            <v>㈱安藤工務店</v>
          </cell>
        </row>
        <row r="21">
          <cell r="B21">
            <v>100019</v>
          </cell>
          <cell r="C21" t="str">
            <v>足立硝子㈱</v>
          </cell>
        </row>
        <row r="22">
          <cell r="B22">
            <v>100020</v>
          </cell>
          <cell r="C22" t="str">
            <v>ｱﾒﾆﾃｨﾏﾙﾊ㈱　</v>
          </cell>
          <cell r="D22" t="str">
            <v>T6-1400-0100-2991</v>
          </cell>
        </row>
        <row r="23">
          <cell r="B23">
            <v>100021</v>
          </cell>
          <cell r="C23" t="str">
            <v>ｱｽｸﾙ</v>
          </cell>
        </row>
        <row r="24">
          <cell r="B24">
            <v>100022</v>
          </cell>
          <cell r="C24" t="str">
            <v>㈲ アンプディー</v>
          </cell>
        </row>
        <row r="25">
          <cell r="B25">
            <v>100023</v>
          </cell>
          <cell r="C25" t="str">
            <v>㈱アクアテック</v>
          </cell>
        </row>
        <row r="26">
          <cell r="B26">
            <v>100024</v>
          </cell>
          <cell r="C26" t="str">
            <v>(協組)ｱｲｻﾎﾟｰﾄ</v>
          </cell>
        </row>
        <row r="27">
          <cell r="B27">
            <v>100025</v>
          </cell>
          <cell r="C27" t="str">
            <v>芦屋市会計</v>
          </cell>
        </row>
        <row r="28">
          <cell r="B28">
            <v>100026</v>
          </cell>
          <cell r="C28" t="str">
            <v>アラオ㈱ 大阪支店</v>
          </cell>
        </row>
        <row r="29">
          <cell r="B29">
            <v>100027</v>
          </cell>
          <cell r="C29" t="str">
            <v>淡路ｺﾝｸﾘｰﾄ圧送㈱</v>
          </cell>
        </row>
        <row r="30">
          <cell r="B30">
            <v>100028</v>
          </cell>
          <cell r="C30" t="str">
            <v>アンド・オール</v>
          </cell>
        </row>
        <row r="31">
          <cell r="B31">
            <v>100029</v>
          </cell>
          <cell r="C31" t="str">
            <v>ｱｻﾋ冷暖株式会社</v>
          </cell>
        </row>
        <row r="32">
          <cell r="B32">
            <v>100030</v>
          </cell>
          <cell r="C32" t="str">
            <v>㈱アシュール</v>
          </cell>
        </row>
        <row r="33">
          <cell r="B33">
            <v>100031</v>
          </cell>
          <cell r="C33" t="str">
            <v>アイネットシステムズ㈱</v>
          </cell>
        </row>
        <row r="34">
          <cell r="B34">
            <v>100032</v>
          </cell>
          <cell r="C34" t="str">
            <v>㈱青井黒板製作所</v>
          </cell>
          <cell r="D34" t="str">
            <v>T7-1200-0105-9711</v>
          </cell>
        </row>
        <row r="35">
          <cell r="B35">
            <v>100033</v>
          </cell>
          <cell r="C35" t="str">
            <v>株式会社アネブル</v>
          </cell>
        </row>
        <row r="36">
          <cell r="B36">
            <v>200001</v>
          </cell>
          <cell r="C36" t="str">
            <v>㈱和泉</v>
          </cell>
          <cell r="D36" t="str">
            <v>T4-1209-0102-2804</v>
          </cell>
        </row>
        <row r="37">
          <cell r="B37">
            <v>200002</v>
          </cell>
          <cell r="C37" t="str">
            <v>ｲｹﾀﾞｸﾘｴｲﾄ㈱</v>
          </cell>
          <cell r="D37" t="str">
            <v>T2-1400-0102-3439</v>
          </cell>
        </row>
        <row r="38">
          <cell r="B38">
            <v>200003</v>
          </cell>
          <cell r="C38" t="str">
            <v>稲澤伸哉税理士事務所</v>
          </cell>
        </row>
        <row r="39">
          <cell r="B39">
            <v>200004</v>
          </cell>
          <cell r="C39" t="str">
            <v>井原塗料㈱</v>
          </cell>
        </row>
        <row r="40">
          <cell r="B40">
            <v>200005</v>
          </cell>
          <cell r="C40" t="str">
            <v>㈱INAXメンテナンス</v>
          </cell>
        </row>
        <row r="41">
          <cell r="B41">
            <v>200006</v>
          </cell>
          <cell r="C41" t="str">
            <v>ｲﾝﾃﾘｱﾙｰﾑ　ｺﾝﾄﾞｳ</v>
          </cell>
        </row>
        <row r="42">
          <cell r="B42">
            <v>200007</v>
          </cell>
          <cell r="C42" t="str">
            <v>㈱今井鉄工所</v>
          </cell>
        </row>
        <row r="43">
          <cell r="B43">
            <v>200008</v>
          </cell>
          <cell r="C43" t="str">
            <v>井澤建具店</v>
          </cell>
        </row>
        <row r="44">
          <cell r="B44">
            <v>200009</v>
          </cell>
          <cell r="C44" t="str">
            <v>㈱五十嵐塗装店</v>
          </cell>
        </row>
        <row r="45">
          <cell r="B45">
            <v>200010</v>
          </cell>
          <cell r="C45" t="str">
            <v>㈲伊地知和彦建築設計事務所</v>
          </cell>
        </row>
        <row r="46">
          <cell r="B46">
            <v>200011</v>
          </cell>
          <cell r="C46" t="str">
            <v>今井整備工作</v>
          </cell>
        </row>
        <row r="47">
          <cell r="B47">
            <v>200012</v>
          </cell>
          <cell r="C47" t="str">
            <v>㈱伊藤テック</v>
          </cell>
        </row>
        <row r="48">
          <cell r="B48">
            <v>200013</v>
          </cell>
          <cell r="C48" t="str">
            <v>岩本設備工業㈱</v>
          </cell>
        </row>
        <row r="49">
          <cell r="B49">
            <v>200014</v>
          </cell>
          <cell r="C49" t="str">
            <v>井上板金工業㈱</v>
          </cell>
          <cell r="D49" t="str">
            <v>T5-1400-0105-7822</v>
          </cell>
        </row>
        <row r="50">
          <cell r="B50">
            <v>200015</v>
          </cell>
          <cell r="C50" t="str">
            <v>出光リテール販売㈱
関西カンパニー三宮</v>
          </cell>
        </row>
        <row r="51">
          <cell r="B51">
            <v>200016</v>
          </cell>
          <cell r="C51" t="str">
            <v>岩実工業</v>
          </cell>
          <cell r="D51" t="str">
            <v>T2-8102-0894-2734</v>
          </cell>
        </row>
        <row r="52">
          <cell r="B52">
            <v>200017</v>
          </cell>
          <cell r="C52" t="str">
            <v>板宿ガスセンター</v>
          </cell>
          <cell r="D52" t="str">
            <v>T1-1400-0101-7870</v>
          </cell>
        </row>
        <row r="53">
          <cell r="B53">
            <v>200018</v>
          </cell>
          <cell r="C53" t="str">
            <v>株式会社井脇鉄工所</v>
          </cell>
        </row>
        <row r="54">
          <cell r="B54">
            <v>200019</v>
          </cell>
          <cell r="C54" t="str">
            <v>伊丹産業設備㈱</v>
          </cell>
        </row>
        <row r="55">
          <cell r="B55">
            <v>200020</v>
          </cell>
          <cell r="C55" t="str">
            <v>㈲今井水道</v>
          </cell>
        </row>
        <row r="56">
          <cell r="B56">
            <v>300001</v>
          </cell>
          <cell r="C56" t="str">
            <v>浦部建設㈱</v>
          </cell>
          <cell r="D56" t="str">
            <v>T8-1400-0100-3071</v>
          </cell>
        </row>
        <row r="57">
          <cell r="B57">
            <v>300002</v>
          </cell>
          <cell r="C57" t="str">
            <v>㈱上富建設</v>
          </cell>
        </row>
        <row r="58">
          <cell r="B58">
            <v>300003</v>
          </cell>
          <cell r="C58" t="str">
            <v>㈱ウッドワークス</v>
          </cell>
        </row>
        <row r="59">
          <cell r="B59">
            <v>300004</v>
          </cell>
          <cell r="C59" t="str">
            <v>㈲内海タイル</v>
          </cell>
        </row>
        <row r="60">
          <cell r="B60">
            <v>300005</v>
          </cell>
          <cell r="C60" t="str">
            <v>内村工業㈱</v>
          </cell>
          <cell r="D60" t="str">
            <v>T3-1209-0102-8397</v>
          </cell>
        </row>
        <row r="61">
          <cell r="B61">
            <v>300006</v>
          </cell>
          <cell r="C61" t="str">
            <v>臼井工業</v>
          </cell>
        </row>
        <row r="62">
          <cell r="B62">
            <v>300007</v>
          </cell>
          <cell r="C62" t="str">
            <v>㈲ウインズ工房</v>
          </cell>
          <cell r="D62" t="str">
            <v>T1-1400-0200-1799</v>
          </cell>
        </row>
        <row r="63">
          <cell r="B63">
            <v>300008</v>
          </cell>
          <cell r="C63" t="str">
            <v>㈲ウイングラス</v>
          </cell>
        </row>
        <row r="64">
          <cell r="B64">
            <v>300009</v>
          </cell>
          <cell r="C64" t="str">
            <v>ウイ塗装㈱</v>
          </cell>
        </row>
        <row r="65">
          <cell r="B65">
            <v>300010</v>
          </cell>
          <cell r="C65" t="str">
            <v>㈱上林電気商会</v>
          </cell>
          <cell r="D65" t="str">
            <v>T7-1400-0103-4563</v>
          </cell>
        </row>
        <row r="66">
          <cell r="B66">
            <v>300011</v>
          </cell>
          <cell r="C66" t="str">
            <v>瓜生建設㈱</v>
          </cell>
          <cell r="D66" t="str">
            <v>T4-1400-0108-9016</v>
          </cell>
        </row>
        <row r="67">
          <cell r="B67">
            <v>300012</v>
          </cell>
          <cell r="C67" t="str">
            <v>㈱ウメソック</v>
          </cell>
          <cell r="D67" t="str">
            <v>T5-1400-0103-0936
T5-1400-0502-5338(土地屋調査士法人）</v>
          </cell>
        </row>
        <row r="68">
          <cell r="B68">
            <v>400001</v>
          </cell>
          <cell r="C68" t="str">
            <v>㈲エフ・ジェイ・エム</v>
          </cell>
        </row>
        <row r="69">
          <cell r="B69">
            <v>400002</v>
          </cell>
          <cell r="C69" t="str">
            <v>エム・エフ　コーポレーション</v>
          </cell>
        </row>
        <row r="70">
          <cell r="B70">
            <v>400003</v>
          </cell>
          <cell r="C70" t="str">
            <v>㈲江見鉄筋工業所</v>
          </cell>
        </row>
        <row r="71">
          <cell r="B71">
            <v>400004</v>
          </cell>
          <cell r="C71" t="str">
            <v>㈱エム・エー・シー</v>
          </cell>
        </row>
        <row r="72">
          <cell r="B72">
            <v>400005</v>
          </cell>
          <cell r="C72" t="str">
            <v>㈲ｴｽ・ｹｰ工業</v>
          </cell>
        </row>
        <row r="73">
          <cell r="B73">
            <v>400006</v>
          </cell>
          <cell r="C73" t="str">
            <v>㈱タカミヤ</v>
          </cell>
          <cell r="D73" t="str">
            <v>T5-1200-0100-2126</v>
          </cell>
        </row>
        <row r="74">
          <cell r="B74">
            <v>400007</v>
          </cell>
          <cell r="C74" t="str">
            <v>㈱ｴｰｱﾝﾄﾞｴｰﾏﾃﾘｱﾙ</v>
          </cell>
        </row>
        <row r="75">
          <cell r="B75">
            <v>400008</v>
          </cell>
          <cell r="C75" t="str">
            <v>㈱ｴﾑｽﾞﾊﾟﾜｰ</v>
          </cell>
          <cell r="D75" t="str">
            <v>T7-1500-0101-0349</v>
          </cell>
        </row>
        <row r="76">
          <cell r="B76">
            <v>400009</v>
          </cell>
          <cell r="C76" t="str">
            <v>㈱栄研</v>
          </cell>
        </row>
        <row r="77">
          <cell r="B77">
            <v>400010</v>
          </cell>
          <cell r="C77" t="str">
            <v>㈲NKｻｰﾋﾞｽ</v>
          </cell>
        </row>
        <row r="78">
          <cell r="B78">
            <v>400011</v>
          </cell>
          <cell r="C78" t="str">
            <v>㈱ｴﾇｼｽﾃﾑ施工管理</v>
          </cell>
          <cell r="D78" t="str">
            <v>T2-1400-0102-6672</v>
          </cell>
        </row>
        <row r="79">
          <cell r="B79">
            <v>400012</v>
          </cell>
          <cell r="C79" t="str">
            <v>㈱Mカラー</v>
          </cell>
        </row>
        <row r="80">
          <cell r="B80">
            <v>400013</v>
          </cell>
          <cell r="C80" t="str">
            <v>㈱エムテック</v>
          </cell>
        </row>
        <row r="81">
          <cell r="B81">
            <v>400014</v>
          </cell>
          <cell r="C81" t="str">
            <v>㈲エム エッチ エム</v>
          </cell>
        </row>
        <row r="82">
          <cell r="B82">
            <v>400015</v>
          </cell>
          <cell r="C82" t="str">
            <v>㈱エネックス</v>
          </cell>
        </row>
        <row r="83">
          <cell r="B83">
            <v>400016</v>
          </cell>
          <cell r="C83" t="str">
            <v>エスケー化研㈱</v>
          </cell>
        </row>
        <row r="84">
          <cell r="B84">
            <v>400017</v>
          </cell>
          <cell r="C84" t="str">
            <v>㈱エイ・ペックス</v>
          </cell>
        </row>
        <row r="85">
          <cell r="B85">
            <v>400018</v>
          </cell>
          <cell r="C85" t="str">
            <v>㈱エイショウ</v>
          </cell>
        </row>
        <row r="86">
          <cell r="B86">
            <v>400019</v>
          </cell>
          <cell r="C86" t="str">
            <v>エイエルシー販売㈱</v>
          </cell>
          <cell r="D86" t="str">
            <v>T4-1400-0102-2868</v>
          </cell>
        </row>
        <row r="87">
          <cell r="B87">
            <v>400020</v>
          </cell>
          <cell r="C87" t="str">
            <v>㈱HBSM．　SYSTEM</v>
          </cell>
        </row>
        <row r="88">
          <cell r="B88">
            <v>400021</v>
          </cell>
          <cell r="C88" t="str">
            <v>㈱NNB</v>
          </cell>
        </row>
        <row r="89">
          <cell r="B89">
            <v>400022</v>
          </cell>
          <cell r="C89" t="str">
            <v>NTTファイナンス㈱</v>
          </cell>
        </row>
        <row r="90">
          <cell r="B90">
            <v>400023</v>
          </cell>
          <cell r="C90" t="str">
            <v>㈱FCEトレーニング・カンパニー</v>
          </cell>
        </row>
        <row r="91">
          <cell r="B91">
            <v>400024</v>
          </cell>
          <cell r="C91" t="str">
            <v>㈱エーステック</v>
          </cell>
        </row>
        <row r="92">
          <cell r="B92">
            <v>500001</v>
          </cell>
          <cell r="C92" t="str">
            <v>㈲大崎木工所</v>
          </cell>
          <cell r="D92" t="str">
            <v>T6-1400-0203-3953</v>
          </cell>
        </row>
        <row r="93">
          <cell r="B93">
            <v>500002</v>
          </cell>
          <cell r="C93" t="str">
            <v>㈲オールワーク</v>
          </cell>
          <cell r="D93" t="str">
            <v>T4-1400-0204-0274</v>
          </cell>
        </row>
        <row r="94">
          <cell r="B94">
            <v>500003</v>
          </cell>
          <cell r="C94" t="str">
            <v>㈱オオツキ</v>
          </cell>
          <cell r="D94" t="str">
            <v>T6-1400-0104-0959</v>
          </cell>
        </row>
        <row r="95">
          <cell r="B95">
            <v>500004</v>
          </cell>
          <cell r="C95" t="str">
            <v>司法書士　小河善則</v>
          </cell>
        </row>
        <row r="96">
          <cell r="B96">
            <v>500005</v>
          </cell>
          <cell r="C96" t="str">
            <v>小田工務店</v>
          </cell>
        </row>
        <row r="97">
          <cell r="B97">
            <v>500006</v>
          </cell>
          <cell r="C97" t="str">
            <v>㈱オービス　大阪営業所</v>
          </cell>
        </row>
        <row r="98">
          <cell r="B98">
            <v>500007</v>
          </cell>
          <cell r="C98" t="str">
            <v>㈱大塚商会</v>
          </cell>
          <cell r="D98" t="str">
            <v>T1-0100-0101-2983</v>
          </cell>
        </row>
        <row r="99">
          <cell r="B99">
            <v>500008</v>
          </cell>
          <cell r="C99" t="str">
            <v>オフィス・デポ・ジャパン㈱</v>
          </cell>
        </row>
        <row r="100">
          <cell r="B100">
            <v>500009</v>
          </cell>
          <cell r="C100" t="str">
            <v>㈱　ＯＫＩ　設計</v>
          </cell>
        </row>
        <row r="101">
          <cell r="B101">
            <v>500010</v>
          </cell>
          <cell r="C101" t="str">
            <v>㈱大島建具　ｸｰﾙﾊﾟﾈﾙ事業部</v>
          </cell>
        </row>
        <row r="102">
          <cell r="B102">
            <v>500011</v>
          </cell>
          <cell r="C102" t="str">
            <v>㈱大谷建築設計事務所</v>
          </cell>
          <cell r="D102" t="str">
            <v>T2-1400-0100-6625</v>
          </cell>
        </row>
        <row r="103">
          <cell r="B103">
            <v>500012</v>
          </cell>
          <cell r="C103" t="str">
            <v>大川エンジニアリング</v>
          </cell>
        </row>
        <row r="104">
          <cell r="B104">
            <v>500013</v>
          </cell>
          <cell r="C104" t="str">
            <v>㈱オーエヌイー</v>
          </cell>
        </row>
        <row r="105">
          <cell r="B105">
            <v>500014</v>
          </cell>
          <cell r="C105" t="str">
            <v>㈱オリエントコーポレーション</v>
          </cell>
        </row>
        <row r="106">
          <cell r="B106">
            <v>500015</v>
          </cell>
          <cell r="C106" t="str">
            <v>大阪ガス㈱導管事業部　計画部</v>
          </cell>
        </row>
        <row r="107">
          <cell r="B107">
            <v>500016</v>
          </cell>
          <cell r="C107" t="str">
            <v>㈲オートテック平岡</v>
          </cell>
        </row>
        <row r="108">
          <cell r="B108">
            <v>500017</v>
          </cell>
          <cell r="C108" t="str">
            <v>奥村組土木興業㈱</v>
          </cell>
        </row>
        <row r="109">
          <cell r="B109">
            <v>500018</v>
          </cell>
          <cell r="C109" t="str">
            <v>㈱OK仮設</v>
          </cell>
          <cell r="D109" t="str">
            <v>T8-1400-0110-8226</v>
          </cell>
        </row>
        <row r="110">
          <cell r="B110">
            <v>500019</v>
          </cell>
          <cell r="C110" t="str">
            <v>㈱大谷建設</v>
          </cell>
        </row>
        <row r="111">
          <cell r="B111">
            <v>500020</v>
          </cell>
          <cell r="C111" t="str">
            <v>㈱オクイ</v>
          </cell>
        </row>
        <row r="112">
          <cell r="B112">
            <v>500021</v>
          </cell>
          <cell r="C112" t="str">
            <v>オオヤ電気</v>
          </cell>
          <cell r="D112" t="str">
            <v>T2-8102-9633-1873</v>
          </cell>
        </row>
        <row r="113">
          <cell r="B113">
            <v>500022</v>
          </cell>
          <cell r="C113" t="str">
            <v>株式会社岡田商事</v>
          </cell>
        </row>
        <row r="114">
          <cell r="B114">
            <v>500024</v>
          </cell>
          <cell r="C114" t="str">
            <v>オクタス株式会社</v>
          </cell>
          <cell r="D114" t="str">
            <v>T5-1400-0108-6821</v>
          </cell>
        </row>
        <row r="115">
          <cell r="B115">
            <v>600001</v>
          </cell>
          <cell r="C115" t="str">
            <v>㈱カンキ（販売）</v>
          </cell>
          <cell r="D115" t="str">
            <v>T9-1400-0101-7376</v>
          </cell>
        </row>
        <row r="116">
          <cell r="B116">
            <v>600002</v>
          </cell>
          <cell r="C116" t="str">
            <v>㈱カンキ（リース）</v>
          </cell>
          <cell r="D116" t="str">
            <v>T9-1400-0101-7376</v>
          </cell>
        </row>
        <row r="117">
          <cell r="B117">
            <v>600003</v>
          </cell>
          <cell r="C117" t="str">
            <v>鹿島道路㈱　関西支店</v>
          </cell>
        </row>
        <row r="118">
          <cell r="B118">
            <v>600004</v>
          </cell>
          <cell r="C118" t="str">
            <v>門真重機工業㈱</v>
          </cell>
        </row>
        <row r="119">
          <cell r="B119">
            <v>600005</v>
          </cell>
          <cell r="C119" t="str">
            <v>関西日立㈱</v>
          </cell>
        </row>
        <row r="120">
          <cell r="B120">
            <v>600006</v>
          </cell>
          <cell r="C120" t="str">
            <v>神田商店</v>
          </cell>
        </row>
        <row r="121">
          <cell r="B121">
            <v>600007</v>
          </cell>
          <cell r="C121" t="str">
            <v>㈱カイト</v>
          </cell>
        </row>
        <row r="122">
          <cell r="B122">
            <v>600008</v>
          </cell>
          <cell r="C122" t="str">
            <v>㈱カイト・工事経費</v>
          </cell>
        </row>
        <row r="123">
          <cell r="B123">
            <v>600009</v>
          </cell>
          <cell r="C123" t="str">
            <v>㈱カイト・工事現金</v>
          </cell>
        </row>
        <row r="124">
          <cell r="B124">
            <v>600010</v>
          </cell>
          <cell r="C124" t="str">
            <v>㈱カイト・工事雑工</v>
          </cell>
        </row>
        <row r="125">
          <cell r="B125">
            <v>600011</v>
          </cell>
          <cell r="C125" t="str">
            <v>㈱加藤組</v>
          </cell>
        </row>
        <row r="126">
          <cell r="B126">
            <v>600012</v>
          </cell>
          <cell r="C126" t="str">
            <v>神田商店（販売）</v>
          </cell>
        </row>
        <row r="127">
          <cell r="B127">
            <v>600013</v>
          </cell>
          <cell r="C127" t="str">
            <v>㈱環協技研</v>
          </cell>
          <cell r="D127" t="str">
            <v>T4-1300-0101-4156</v>
          </cell>
        </row>
        <row r="128">
          <cell r="B128">
            <v>600014</v>
          </cell>
          <cell r="C128" t="str">
            <v>関西電力㈱</v>
          </cell>
        </row>
        <row r="129">
          <cell r="B129">
            <v>600015</v>
          </cell>
          <cell r="C129" t="str">
            <v>環境保全ｾﾝﾀｰ</v>
          </cell>
        </row>
        <row r="130">
          <cell r="B130">
            <v>600016</v>
          </cell>
          <cell r="C130" t="str">
            <v>㈲川上建設</v>
          </cell>
        </row>
        <row r="131">
          <cell r="B131">
            <v>600017</v>
          </cell>
          <cell r="C131" t="str">
            <v>㈲開成ﾎｰﾑ</v>
          </cell>
        </row>
        <row r="132">
          <cell r="B132">
            <v>600018</v>
          </cell>
          <cell r="C132" t="str">
            <v>（財）家電製品協会家電ﾘｻｲｸﾙ券ｾﾝﾀｰ</v>
          </cell>
        </row>
        <row r="133">
          <cell r="B133">
            <v>600019</v>
          </cell>
          <cell r="C133" t="str">
            <v>柿本建工</v>
          </cell>
        </row>
        <row r="134">
          <cell r="B134">
            <v>600020</v>
          </cell>
          <cell r="C134" t="str">
            <v>川村装飾㈱</v>
          </cell>
        </row>
        <row r="135">
          <cell r="B135">
            <v>600021</v>
          </cell>
          <cell r="C135" t="str">
            <v>㈱関西工専</v>
          </cell>
        </row>
        <row r="136">
          <cell r="B136">
            <v>600022</v>
          </cell>
          <cell r="C136" t="str">
            <v>加治木設計 溝口</v>
          </cell>
        </row>
        <row r="137">
          <cell r="B137">
            <v>600023</v>
          </cell>
          <cell r="C137" t="str">
            <v>㈲片岡保育社</v>
          </cell>
        </row>
        <row r="138">
          <cell r="B138">
            <v>600024</v>
          </cell>
          <cell r="C138" t="str">
            <v>㈱川島建設</v>
          </cell>
        </row>
        <row r="139">
          <cell r="B139">
            <v>600025</v>
          </cell>
          <cell r="C139" t="str">
            <v>上綱工務店 神戸支店</v>
          </cell>
        </row>
        <row r="140">
          <cell r="B140">
            <v>600026</v>
          </cell>
          <cell r="C140" t="str">
            <v>㈱カレントスペース</v>
          </cell>
        </row>
        <row r="141">
          <cell r="B141">
            <v>600027</v>
          </cell>
          <cell r="C141" t="str">
            <v>㈱鎌野建装</v>
          </cell>
        </row>
        <row r="142">
          <cell r="B142">
            <v>600028</v>
          </cell>
          <cell r="C142" t="str">
            <v>関西企業㈲</v>
          </cell>
        </row>
        <row r="143">
          <cell r="B143">
            <v>600029</v>
          </cell>
          <cell r="C143" t="str">
            <v>関西左官工事（㈱）</v>
          </cell>
        </row>
        <row r="144">
          <cell r="B144">
            <v>600030</v>
          </cell>
          <cell r="C144" t="str">
            <v>川重ファシリテック㈱</v>
          </cell>
        </row>
        <row r="145">
          <cell r="B145">
            <v>600031</v>
          </cell>
          <cell r="C145" t="str">
            <v>㈱角山</v>
          </cell>
        </row>
        <row r="146">
          <cell r="B146">
            <v>600032</v>
          </cell>
          <cell r="C146" t="str">
            <v>㈲亀井商店</v>
          </cell>
        </row>
        <row r="147">
          <cell r="B147">
            <v>600033</v>
          </cell>
          <cell r="C147" t="str">
            <v>㈱河北工業</v>
          </cell>
        </row>
        <row r="148">
          <cell r="B148">
            <v>700001</v>
          </cell>
          <cell r="C148" t="str">
            <v>木村金物店</v>
          </cell>
        </row>
        <row r="149">
          <cell r="B149">
            <v>700002</v>
          </cell>
          <cell r="C149" t="str">
            <v>㈱近畿道路資材</v>
          </cell>
          <cell r="D149" t="str">
            <v>T3-1400-0104-8402</v>
          </cell>
        </row>
        <row r="150">
          <cell r="B150">
            <v>700003</v>
          </cell>
          <cell r="C150" t="str">
            <v>絹川タイヤ商会</v>
          </cell>
        </row>
        <row r="151">
          <cell r="B151">
            <v>700004</v>
          </cell>
          <cell r="C151" t="str">
            <v>KITA建築設計事務所　喜多哲郎</v>
          </cell>
          <cell r="D151" t="str">
            <v>×</v>
          </cell>
        </row>
        <row r="152">
          <cell r="B152">
            <v>700005</v>
          </cell>
          <cell r="C152" t="str">
            <v>㈱キッカド－</v>
          </cell>
        </row>
        <row r="153">
          <cell r="B153">
            <v>700006</v>
          </cell>
          <cell r="C153" t="str">
            <v>㈱きんぱい</v>
          </cell>
        </row>
        <row r="154">
          <cell r="B154">
            <v>700007</v>
          </cell>
          <cell r="C154" t="str">
            <v>共栄建設㈱</v>
          </cell>
        </row>
        <row r="155">
          <cell r="B155">
            <v>700008</v>
          </cell>
          <cell r="C155" t="str">
            <v>共同カイテック㈱</v>
          </cell>
        </row>
        <row r="156">
          <cell r="B156">
            <v>700009</v>
          </cell>
          <cell r="C156" t="str">
            <v>㈱吉勝重建</v>
          </cell>
          <cell r="D156" t="str">
            <v>T9-2100-0100-0960</v>
          </cell>
        </row>
        <row r="157">
          <cell r="B157">
            <v>700010</v>
          </cell>
          <cell r="C157" t="str">
            <v>玉泉院</v>
          </cell>
        </row>
        <row r="158">
          <cell r="B158">
            <v>700011</v>
          </cell>
          <cell r="C158" t="str">
            <v>㈲キンキ洗管興業</v>
          </cell>
        </row>
        <row r="159">
          <cell r="B159">
            <v>700012</v>
          </cell>
          <cell r="C159" t="str">
            <v>京都神具製作所</v>
          </cell>
        </row>
        <row r="160">
          <cell r="B160">
            <v>700013</v>
          </cell>
          <cell r="C160" t="str">
            <v>共栄検査㈱</v>
          </cell>
        </row>
        <row r="161">
          <cell r="B161">
            <v>700014</v>
          </cell>
          <cell r="C161" t="str">
            <v>きしだ登記測量事務所</v>
          </cell>
        </row>
        <row r="162">
          <cell r="B162">
            <v>700015</v>
          </cell>
          <cell r="C162" t="str">
            <v>近畿生ｺﾝｸﾘｰﾄ圧送（協組）</v>
          </cell>
          <cell r="D162" t="str">
            <v>T1-1200-0500-6649</v>
          </cell>
        </row>
        <row r="163">
          <cell r="B163">
            <v>700016</v>
          </cell>
          <cell r="C163" t="str">
            <v>KOBE Ginnan屋</v>
          </cell>
        </row>
        <row r="164">
          <cell r="B164">
            <v>700017</v>
          </cell>
          <cell r="C164" t="str">
            <v>きんでん関西サービス㈱</v>
          </cell>
        </row>
        <row r="165">
          <cell r="B165">
            <v>700018</v>
          </cell>
          <cell r="C165" t="str">
            <v>㈱キョーエーツーリスト</v>
          </cell>
        </row>
        <row r="166">
          <cell r="B166">
            <v>700019</v>
          </cell>
          <cell r="C166" t="str">
            <v>北恵㈱　大阪営業部 阪和営業所</v>
          </cell>
          <cell r="D166" t="str">
            <v>T7-1200-0107-7804</v>
          </cell>
        </row>
        <row r="167">
          <cell r="B167">
            <v>700020</v>
          </cell>
          <cell r="C167" t="str">
            <v>㈱清見フロア技研</v>
          </cell>
        </row>
        <row r="168">
          <cell r="B168">
            <v>700021</v>
          </cell>
          <cell r="C168" t="str">
            <v>岸田冷熱</v>
          </cell>
        </row>
        <row r="169">
          <cell r="B169">
            <v>700022</v>
          </cell>
          <cell r="C169" t="str">
            <v>岸本建築</v>
          </cell>
        </row>
        <row r="170">
          <cell r="B170">
            <v>700023</v>
          </cell>
          <cell r="C170" t="str">
            <v>近畿重量機工㈱</v>
          </cell>
        </row>
        <row r="171">
          <cell r="B171">
            <v>700024</v>
          </cell>
          <cell r="C171" t="str">
            <v>木村工業㈱</v>
          </cell>
        </row>
        <row r="172">
          <cell r="B172">
            <v>700025</v>
          </cell>
          <cell r="C172" t="str">
            <v>㈲菊田組</v>
          </cell>
          <cell r="D172" t="str">
            <v>T3-1400-0201-6928</v>
          </cell>
        </row>
        <row r="173">
          <cell r="B173">
            <v>800001</v>
          </cell>
          <cell r="C173" t="str">
            <v>久保田セメント工業㈱</v>
          </cell>
          <cell r="D173" t="str">
            <v>T5-1400-0101-2926</v>
          </cell>
        </row>
        <row r="174">
          <cell r="B174">
            <v>800002</v>
          </cell>
          <cell r="C174" t="str">
            <v>㈱ｸﾞﾘｰﾝｸﾛｽ　神戸支社</v>
          </cell>
        </row>
        <row r="175">
          <cell r="B175">
            <v>800003</v>
          </cell>
          <cell r="C175" t="str">
            <v>㈱倉重建業</v>
          </cell>
        </row>
        <row r="176">
          <cell r="B176">
            <v>800004</v>
          </cell>
          <cell r="C176" t="str">
            <v>熊野建設㈱</v>
          </cell>
        </row>
        <row r="177">
          <cell r="B177">
            <v>800005</v>
          </cell>
          <cell r="C177" t="str">
            <v>㈱クワタ　大阪硝子店事業部</v>
          </cell>
        </row>
        <row r="178">
          <cell r="B178">
            <v>800006</v>
          </cell>
          <cell r="C178" t="str">
            <v>㈲草野組</v>
          </cell>
          <cell r="D178" t="str">
            <v>T3-1400-0200-8446</v>
          </cell>
        </row>
        <row r="179">
          <cell r="B179">
            <v>800007</v>
          </cell>
          <cell r="C179" t="str">
            <v>㈱クレディセゾン</v>
          </cell>
        </row>
        <row r="180">
          <cell r="B180">
            <v>800008</v>
          </cell>
          <cell r="C180" t="str">
            <v>株式会社九鬼建板</v>
          </cell>
        </row>
        <row r="181">
          <cell r="B181">
            <v>800009</v>
          </cell>
          <cell r="C181" t="str">
            <v>クリヤマジャパン株式会社</v>
          </cell>
        </row>
        <row r="182">
          <cell r="B182">
            <v>900001</v>
          </cell>
          <cell r="C182" t="str">
            <v>㈲建築現場派遣</v>
          </cell>
        </row>
        <row r="183">
          <cell r="B183">
            <v>900003</v>
          </cell>
          <cell r="C183" t="str">
            <v>建設業退職金共済事業本部</v>
          </cell>
          <cell r="D183" t="str">
            <v>T6-7001-5002-8731</v>
          </cell>
        </row>
        <row r="184">
          <cell r="B184">
            <v>900004</v>
          </cell>
          <cell r="C184" t="str">
            <v>㈲ケイワイオフィス</v>
          </cell>
        </row>
        <row r="185">
          <cell r="B185">
            <v>900005</v>
          </cell>
          <cell r="C185" t="str">
            <v>㈱建設管理ｾﾝﾀｰ 大阪事業部</v>
          </cell>
          <cell r="D185" t="str">
            <v>T5-4300-0100-5470</v>
          </cell>
        </row>
        <row r="186">
          <cell r="B186">
            <v>900006</v>
          </cell>
          <cell r="C186" t="str">
            <v>（財）建設業振興基金
建設産業情報化推進ｾﾝﾀｰ</v>
          </cell>
          <cell r="D186" t="str">
            <v>T2-0104-0501-0376</v>
          </cell>
        </row>
        <row r="187">
          <cell r="B187">
            <v>900007</v>
          </cell>
          <cell r="C187" t="str">
            <v>KDDI㈱</v>
          </cell>
        </row>
        <row r="188">
          <cell r="B188">
            <v>900009</v>
          </cell>
          <cell r="C188" t="str">
            <v>㈱ケィティーティーエス</v>
          </cell>
        </row>
        <row r="189">
          <cell r="B189">
            <v>900010</v>
          </cell>
          <cell r="C189" t="str">
            <v>㈱建築資料研究社 神戸支店　日建学院</v>
          </cell>
          <cell r="D189" t="str">
            <v>T6-0133-0102-8166</v>
          </cell>
        </row>
        <row r="190">
          <cell r="B190">
            <v>900011</v>
          </cell>
          <cell r="C190" t="str">
            <v>建設局東部建設事務所</v>
          </cell>
        </row>
        <row r="191">
          <cell r="B191">
            <v>900012</v>
          </cell>
          <cell r="C191" t="str">
            <v>京北建設</v>
          </cell>
        </row>
        <row r="192">
          <cell r="B192">
            <v>900013</v>
          </cell>
          <cell r="C192" t="str">
            <v>㈱建設技術研究所神戸事務所</v>
          </cell>
        </row>
        <row r="193">
          <cell r="B193">
            <v>900014</v>
          </cell>
          <cell r="C193" t="str">
            <v>建設局西部建設事務所</v>
          </cell>
        </row>
        <row r="194">
          <cell r="B194">
            <v>900015</v>
          </cell>
          <cell r="C194" t="str">
            <v>㈱ＫＲワークス</v>
          </cell>
        </row>
        <row r="195">
          <cell r="B195">
            <v>900016</v>
          </cell>
          <cell r="C195" t="str">
            <v>㈱ケアコム</v>
          </cell>
        </row>
        <row r="196">
          <cell r="B196">
            <v>900017</v>
          </cell>
          <cell r="C196" t="str">
            <v>建設局中部建設事務所</v>
          </cell>
        </row>
        <row r="197">
          <cell r="B197">
            <v>900018</v>
          </cell>
          <cell r="C197" t="str">
            <v>㈱ケービーテック</v>
          </cell>
        </row>
        <row r="198">
          <cell r="B198">
            <v>1000001</v>
          </cell>
          <cell r="C198" t="str">
            <v>小瀧建設㈱</v>
          </cell>
        </row>
        <row r="199">
          <cell r="B199">
            <v>1000002</v>
          </cell>
          <cell r="C199" t="str">
            <v>小林造園㈱</v>
          </cell>
        </row>
        <row r="200">
          <cell r="B200">
            <v>1000003</v>
          </cell>
          <cell r="C200" t="str">
            <v>神戸造園㈱</v>
          </cell>
          <cell r="D200" t="str">
            <v>T7-1400-0101-8095</v>
          </cell>
        </row>
        <row r="201">
          <cell r="B201">
            <v>1000004</v>
          </cell>
          <cell r="C201" t="str">
            <v>工匠梓人(ｺｳｼｮｳｼｼﾞﾝ)</v>
          </cell>
        </row>
        <row r="202">
          <cell r="B202">
            <v>1000005</v>
          </cell>
          <cell r="C202" t="str">
            <v>コウエイ㈱</v>
          </cell>
        </row>
        <row r="203">
          <cell r="B203">
            <v>1000006</v>
          </cell>
          <cell r="C203" t="str">
            <v>㈱コンクリートボーリング北明</v>
          </cell>
        </row>
        <row r="204">
          <cell r="B204">
            <v>1000007</v>
          </cell>
          <cell r="C204" t="str">
            <v>㈲小林水道</v>
          </cell>
        </row>
        <row r="205">
          <cell r="B205">
            <v>1000008</v>
          </cell>
          <cell r="C205" t="str">
            <v>こうべ環境ﾌｫｰﾗﾑ事務局</v>
          </cell>
        </row>
        <row r="206">
          <cell r="B206">
            <v>1000009</v>
          </cell>
          <cell r="C206" t="str">
            <v>コーナン商事㈱</v>
          </cell>
        </row>
        <row r="207">
          <cell r="B207">
            <v>1000010</v>
          </cell>
          <cell r="C207" t="str">
            <v>神戸県税事務所</v>
          </cell>
        </row>
        <row r="208">
          <cell r="B208">
            <v>1000011</v>
          </cell>
          <cell r="C208" t="str">
            <v>神戸黒板㈱</v>
          </cell>
        </row>
        <row r="209">
          <cell r="B209">
            <v>1000012</v>
          </cell>
          <cell r="C209" t="str">
            <v>㈱ｺﾝｽﾄﾗｸｼｮﾝ・ｲｰｼｰﾄﾞｯﾄｺﾑ</v>
          </cell>
          <cell r="D209" t="str">
            <v>T3-0104-0107-6008</v>
          </cell>
        </row>
        <row r="210">
          <cell r="B210">
            <v>1000013</v>
          </cell>
          <cell r="C210" t="str">
            <v>神戸衡機㈱</v>
          </cell>
        </row>
        <row r="211">
          <cell r="B211">
            <v>1000014</v>
          </cell>
          <cell r="C211" t="str">
            <v>広芸社</v>
          </cell>
        </row>
        <row r="212">
          <cell r="B212">
            <v>1000015</v>
          </cell>
          <cell r="C212" t="str">
            <v>㈱コトブキ　関西支店</v>
          </cell>
        </row>
        <row r="213">
          <cell r="B213">
            <v>1000016</v>
          </cell>
          <cell r="C213" t="str">
            <v>神戸市管工業（協組）</v>
          </cell>
        </row>
        <row r="214">
          <cell r="B214">
            <v>1000017</v>
          </cell>
          <cell r="C214" t="str">
            <v>ｺﾍﾞﾙｺ教習所㈱</v>
          </cell>
        </row>
        <row r="215">
          <cell r="B215">
            <v>1000018</v>
          </cell>
          <cell r="C215" t="str">
            <v>神戸市</v>
          </cell>
        </row>
        <row r="216">
          <cell r="B216">
            <v>1000019</v>
          </cell>
          <cell r="C216" t="str">
            <v>㈱神戸興産</v>
          </cell>
        </row>
        <row r="217">
          <cell r="B217">
            <v>1000020</v>
          </cell>
          <cell r="C217" t="str">
            <v>神戸ライオン</v>
          </cell>
        </row>
        <row r="218">
          <cell r="B218">
            <v>1000021</v>
          </cell>
          <cell r="C218" t="str">
            <v>神戸税務署</v>
          </cell>
        </row>
        <row r="219">
          <cell r="B219">
            <v>1000022</v>
          </cell>
          <cell r="C219" t="str">
            <v>小西　忠雄</v>
          </cell>
        </row>
        <row r="220">
          <cell r="B220">
            <v>1000023</v>
          </cell>
          <cell r="C220" t="str">
            <v>㈱ CORE・CUBE</v>
          </cell>
          <cell r="D220" t="str">
            <v>T8-1200-0116-2943</v>
          </cell>
        </row>
        <row r="221">
          <cell r="B221">
            <v>1000024</v>
          </cell>
          <cell r="C221" t="str">
            <v>神戸市環境局</v>
          </cell>
        </row>
        <row r="222">
          <cell r="B222">
            <v>1000025</v>
          </cell>
          <cell r="C222" t="str">
            <v>神戸市みなと総局</v>
          </cell>
        </row>
        <row r="223">
          <cell r="B223">
            <v>1000026</v>
          </cell>
          <cell r="C223" t="str">
            <v>㈱ 甲北</v>
          </cell>
        </row>
        <row r="224">
          <cell r="B224">
            <v>1000027</v>
          </cell>
          <cell r="C224" t="str">
            <v>コベルコビジネスサポート㈱</v>
          </cell>
          <cell r="D224" t="str">
            <v>T1-1400-0100-3466</v>
          </cell>
        </row>
        <row r="225">
          <cell r="B225">
            <v>1000028</v>
          </cell>
          <cell r="C225" t="str">
            <v>神戸地下街㈱</v>
          </cell>
        </row>
        <row r="226">
          <cell r="B226">
            <v>1000029</v>
          </cell>
          <cell r="C226" t="str">
            <v>神戸市会計</v>
          </cell>
        </row>
        <row r="227">
          <cell r="B227">
            <v>1000030</v>
          </cell>
          <cell r="C227" t="str">
            <v>神戸市会計(学校整備課）</v>
          </cell>
        </row>
        <row r="228">
          <cell r="B228">
            <v>1000031</v>
          </cell>
          <cell r="C228" t="str">
            <v>㈱公益社</v>
          </cell>
        </row>
        <row r="229">
          <cell r="B229">
            <v>1000032</v>
          </cell>
          <cell r="C229" t="str">
            <v>神戸サウス</v>
          </cell>
          <cell r="D229" t="str">
            <v>T8-1400-0101-9233</v>
          </cell>
        </row>
        <row r="230">
          <cell r="B230">
            <v>1000034</v>
          </cell>
          <cell r="C230" t="str">
            <v>㈲コーワ建装</v>
          </cell>
        </row>
        <row r="231">
          <cell r="B231">
            <v>1000035</v>
          </cell>
          <cell r="C231" t="str">
            <v>㈱神戸マツダ</v>
          </cell>
        </row>
        <row r="232">
          <cell r="B232">
            <v>1000036</v>
          </cell>
          <cell r="C232" t="str">
            <v>神戸市住宅管理課</v>
          </cell>
        </row>
        <row r="233">
          <cell r="B233">
            <v>1000037</v>
          </cell>
          <cell r="C233" t="str">
            <v>㈱寿不動産</v>
          </cell>
        </row>
        <row r="234">
          <cell r="B234">
            <v>1000038</v>
          </cell>
          <cell r="C234" t="str">
            <v>金剛産業㈱</v>
          </cell>
        </row>
        <row r="235">
          <cell r="B235">
            <v>1000039</v>
          </cell>
          <cell r="C235" t="str">
            <v>高力ボルト検査㈱</v>
          </cell>
        </row>
        <row r="236">
          <cell r="B236">
            <v>1000040</v>
          </cell>
          <cell r="C236" t="str">
            <v>神戸港管理事務所</v>
          </cell>
        </row>
        <row r="237">
          <cell r="B237">
            <v>1000041</v>
          </cell>
          <cell r="C237" t="str">
            <v>㈲神戸調帯</v>
          </cell>
        </row>
        <row r="238">
          <cell r="B238">
            <v>1000042</v>
          </cell>
          <cell r="C238" t="str">
            <v>神戸市道路公社神戸駅南駐車場</v>
          </cell>
        </row>
        <row r="239">
          <cell r="B239">
            <v>1000043</v>
          </cell>
          <cell r="C239" t="str">
            <v>神戸市住宅都市局業務課</v>
          </cell>
        </row>
        <row r="240">
          <cell r="B240">
            <v>1000044</v>
          </cell>
          <cell r="C240" t="str">
            <v>㈱神戸ガーデンハウス</v>
          </cell>
        </row>
        <row r="241">
          <cell r="B241">
            <v>1000045</v>
          </cell>
          <cell r="C241" t="str">
            <v>神戸市勤労者福祉共済</v>
          </cell>
        </row>
        <row r="242">
          <cell r="B242">
            <v>1000046</v>
          </cell>
          <cell r="C242" t="str">
            <v>神戸市契約監理課</v>
          </cell>
        </row>
        <row r="243">
          <cell r="B243">
            <v>1000047</v>
          </cell>
          <cell r="C243" t="str">
            <v>(一財)神戸すまいまちづくり公社</v>
          </cell>
        </row>
        <row r="244">
          <cell r="B244">
            <v>1000048</v>
          </cell>
          <cell r="C244" t="str">
            <v>（独）神戸中央病院付属健康管理センター</v>
          </cell>
        </row>
        <row r="245">
          <cell r="B245">
            <v>1100006</v>
          </cell>
          <cell r="C245" t="str">
            <v>国際セーフティーサービス㈱</v>
          </cell>
          <cell r="D245" t="str">
            <v>T7-1400-0102-2139</v>
          </cell>
        </row>
        <row r="246">
          <cell r="B246">
            <v>1000049</v>
          </cell>
          <cell r="C246" t="str">
            <v>神戸トヨペット㈱</v>
          </cell>
        </row>
        <row r="247">
          <cell r="B247">
            <v>1000050</v>
          </cell>
          <cell r="C247" t="str">
            <v>神戸拘置所</v>
          </cell>
        </row>
        <row r="248">
          <cell r="B248">
            <v>1000051</v>
          </cell>
          <cell r="C248" t="str">
            <v>五大エンボディ㈱</v>
          </cell>
        </row>
        <row r="249">
          <cell r="B249">
            <v>1000052</v>
          </cell>
          <cell r="C249" t="str">
            <v>神戸国際ｽﾃｰｼﾞｻｰﾋﾞｽ㈱</v>
          </cell>
        </row>
        <row r="250">
          <cell r="B250">
            <v>1100001</v>
          </cell>
          <cell r="C250" t="str">
            <v>㈱サンキ</v>
          </cell>
        </row>
        <row r="251">
          <cell r="B251">
            <v>1100002</v>
          </cell>
          <cell r="C251" t="str">
            <v>山陽アルミ建材</v>
          </cell>
        </row>
        <row r="252">
          <cell r="B252">
            <v>1100003</v>
          </cell>
          <cell r="C252" t="str">
            <v>三榮圧接㈱</v>
          </cell>
        </row>
        <row r="253">
          <cell r="B253">
            <v>1100004</v>
          </cell>
          <cell r="C253" t="str">
            <v>坂本鉄筋工業</v>
          </cell>
        </row>
        <row r="254">
          <cell r="B254">
            <v>1100005</v>
          </cell>
          <cell r="C254" t="str">
            <v>三晃金属工業㈱</v>
          </cell>
          <cell r="D254" t="str">
            <v>T9-0104-0103-8472</v>
          </cell>
        </row>
        <row r="255">
          <cell r="B255">
            <v>1100006</v>
          </cell>
          <cell r="C255" t="str">
            <v>国際セーフティーサービス㈱</v>
          </cell>
        </row>
        <row r="256">
          <cell r="B256">
            <v>1100007</v>
          </cell>
          <cell r="C256" t="str">
            <v>㈱三和ﾗｲﾝ</v>
          </cell>
          <cell r="D256" t="str">
            <v>T9-1400-0104-4775</v>
          </cell>
        </row>
        <row r="257">
          <cell r="B257">
            <v>1100008</v>
          </cell>
          <cell r="C257" t="str">
            <v>ｻﾝｺｰ商事㈱</v>
          </cell>
        </row>
        <row r="258">
          <cell r="B258">
            <v>1100009</v>
          </cell>
          <cell r="C258" t="str">
            <v>佐々木工務店</v>
          </cell>
        </row>
        <row r="259">
          <cell r="B259">
            <v>1100010</v>
          </cell>
          <cell r="C259" t="str">
            <v>榮　美装</v>
          </cell>
        </row>
        <row r="260">
          <cell r="B260">
            <v>1100011</v>
          </cell>
          <cell r="C260" t="str">
            <v>㈲佐藤測量登記事務所</v>
          </cell>
        </row>
        <row r="261">
          <cell r="B261">
            <v>1100012</v>
          </cell>
          <cell r="C261" t="str">
            <v>三王機工㈱ 神戸営業所</v>
          </cell>
        </row>
        <row r="262">
          <cell r="B262">
            <v>1100013</v>
          </cell>
          <cell r="C262" t="str">
            <v>㈱佐藤工業</v>
          </cell>
          <cell r="D262" t="str">
            <v>T2-1400-0200-8587</v>
          </cell>
        </row>
        <row r="263">
          <cell r="B263">
            <v>1100014</v>
          </cell>
          <cell r="C263" t="str">
            <v>斎久工業㈱　大阪支社</v>
          </cell>
        </row>
        <row r="264">
          <cell r="B264">
            <v>1100015</v>
          </cell>
          <cell r="C264" t="str">
            <v>㈲サンクリエイツ</v>
          </cell>
        </row>
        <row r="265">
          <cell r="B265">
            <v>1100016</v>
          </cell>
          <cell r="C265" t="str">
            <v>山陰合同銀行 神戸支店</v>
          </cell>
        </row>
        <row r="266">
          <cell r="B266">
            <v>1100017</v>
          </cell>
          <cell r="C266" t="str">
            <v>㈱サンウエスト</v>
          </cell>
        </row>
        <row r="267">
          <cell r="B267">
            <v>1100018</v>
          </cell>
          <cell r="C267" t="str">
            <v>サンテクノ㈱</v>
          </cell>
        </row>
        <row r="268">
          <cell r="B268">
            <v>1100019</v>
          </cell>
          <cell r="C268" t="str">
            <v>三洋工業株式会社</v>
          </cell>
          <cell r="D268" t="str">
            <v>T6-0106-0100-2347</v>
          </cell>
        </row>
        <row r="269">
          <cell r="B269">
            <v>1100020</v>
          </cell>
          <cell r="C269" t="str">
            <v>㈱酒直食品部</v>
          </cell>
        </row>
        <row r="270">
          <cell r="B270">
            <v>1100021</v>
          </cell>
          <cell r="C270" t="str">
            <v>㈱サンライト</v>
          </cell>
        </row>
        <row r="271">
          <cell r="B271">
            <v>1100022</v>
          </cell>
          <cell r="C271" t="str">
            <v>三和シヤッター工業㈱神戸ﾒﾝﾃｻｰﾋﾞｽｾﾝﾀｰ</v>
          </cell>
          <cell r="D271" t="str">
            <v>T7-0114-0101-2519</v>
          </cell>
        </row>
        <row r="272">
          <cell r="B272">
            <v>1100023</v>
          </cell>
          <cell r="C272" t="str">
            <v>三和シヤッター工業㈱</v>
          </cell>
          <cell r="D272" t="str">
            <v>T7-0114-0101-2519</v>
          </cell>
        </row>
        <row r="273">
          <cell r="B273">
            <v>1200001</v>
          </cell>
          <cell r="C273" t="str">
            <v>下里鋼業㈱</v>
          </cell>
          <cell r="D273" t="str">
            <v>T6-1400-0100-8411</v>
          </cell>
        </row>
        <row r="274">
          <cell r="B274">
            <v>1200002</v>
          </cell>
          <cell r="C274" t="str">
            <v>清水工業㈱</v>
          </cell>
          <cell r="D274" t="str">
            <v>T4-1400-0100-8405</v>
          </cell>
        </row>
        <row r="275">
          <cell r="B275">
            <v>1200003</v>
          </cell>
          <cell r="C275" t="str">
            <v>神明工業㈱</v>
          </cell>
        </row>
        <row r="276">
          <cell r="B276">
            <v>1200004</v>
          </cell>
          <cell r="C276" t="str">
            <v>㈱十字屋</v>
          </cell>
          <cell r="D276" t="str">
            <v>T6-1400-0110-7007</v>
          </cell>
        </row>
        <row r="277">
          <cell r="B277">
            <v>1200005</v>
          </cell>
          <cell r="C277" t="str">
            <v>シンコーペイブ㈱</v>
          </cell>
        </row>
        <row r="278">
          <cell r="B278">
            <v>1200006</v>
          </cell>
          <cell r="C278" t="str">
            <v>ｼﾞｬﾊﾟﾝﾛｯｸﾚｽｷｭｰｻｰﾋﾞｽ㈱</v>
          </cell>
        </row>
        <row r="279">
          <cell r="B279">
            <v>1200007</v>
          </cell>
          <cell r="C279" t="str">
            <v>JR東海商事㈱</v>
          </cell>
        </row>
        <row r="280">
          <cell r="B280">
            <v>1200008</v>
          </cell>
          <cell r="C280" t="str">
            <v>ｼｮｰﾎﾞﾝﾄﾞ建設㈱　大阪建築支店</v>
          </cell>
        </row>
        <row r="281">
          <cell r="B281">
            <v>1200009</v>
          </cell>
          <cell r="C281" t="str">
            <v>㈱神和商事</v>
          </cell>
        </row>
        <row r="282">
          <cell r="B282">
            <v>1200010</v>
          </cell>
          <cell r="C282" t="str">
            <v>ｼﾝｺｰ㈱</v>
          </cell>
        </row>
        <row r="283">
          <cell r="B283">
            <v>1200011</v>
          </cell>
          <cell r="C283" t="str">
            <v>住宅保証機構㈱</v>
          </cell>
        </row>
        <row r="284">
          <cell r="B284">
            <v>1200012</v>
          </cell>
          <cell r="C284" t="str">
            <v>社会保険事務所</v>
          </cell>
        </row>
        <row r="285">
          <cell r="B285">
            <v>1200013</v>
          </cell>
          <cell r="C285" t="str">
            <v>㈱商工組合中央金庫</v>
          </cell>
        </row>
        <row r="286">
          <cell r="B286">
            <v>1200014</v>
          </cell>
          <cell r="C286" t="str">
            <v>新開工業</v>
          </cell>
        </row>
        <row r="287">
          <cell r="B287">
            <v>1200015</v>
          </cell>
          <cell r="C287" t="str">
            <v>㈱CHR</v>
          </cell>
        </row>
        <row r="288">
          <cell r="B288">
            <v>1200016</v>
          </cell>
          <cell r="C288" t="str">
            <v>㈱しんこう</v>
          </cell>
        </row>
        <row r="289">
          <cell r="B289">
            <v>1200017</v>
          </cell>
          <cell r="C289" t="str">
            <v>社会保険神戸中央病院付属ﾊｰﾊﾞｰﾗﾝﾄﾞ健康ｸﾘﾆｯｸ</v>
          </cell>
        </row>
        <row r="290">
          <cell r="B290">
            <v>1200018</v>
          </cell>
          <cell r="C290" t="str">
            <v>㈱ｼﾞﾝﾚｯｸ</v>
          </cell>
        </row>
        <row r="291">
          <cell r="B291">
            <v>1200019</v>
          </cell>
          <cell r="C291" t="str">
            <v>JFEテクノリサーチ㈱</v>
          </cell>
        </row>
        <row r="292">
          <cell r="B292">
            <v>1200020</v>
          </cell>
          <cell r="C292" t="str">
            <v>㈱商報   神戸営業所</v>
          </cell>
        </row>
        <row r="293">
          <cell r="B293">
            <v>1200022</v>
          </cell>
          <cell r="C293" t="str">
            <v>㈱信和建物</v>
          </cell>
        </row>
        <row r="294">
          <cell r="B294">
            <v>1200023</v>
          </cell>
          <cell r="C294" t="str">
            <v>神鋼ノース㈱</v>
          </cell>
        </row>
        <row r="295">
          <cell r="B295">
            <v>1200024</v>
          </cell>
          <cell r="C295" t="str">
            <v>㈱シティワーク</v>
          </cell>
        </row>
        <row r="296">
          <cell r="B296">
            <v>1200026</v>
          </cell>
          <cell r="C296" t="str">
            <v>ＪＣＢギフトカードデスク</v>
          </cell>
        </row>
        <row r="297">
          <cell r="B297">
            <v>1200027</v>
          </cell>
          <cell r="C297" t="str">
            <v>JCB ㈱ＬＩＸＩＬ</v>
          </cell>
        </row>
        <row r="298">
          <cell r="B298">
            <v>1200028</v>
          </cell>
          <cell r="C298" t="str">
            <v>㈱ジパング</v>
          </cell>
        </row>
        <row r="299">
          <cell r="B299">
            <v>1200029</v>
          </cell>
          <cell r="C299" t="str">
            <v>㈱シップ</v>
          </cell>
        </row>
        <row r="300">
          <cell r="B300">
            <v>1200030</v>
          </cell>
          <cell r="C300" t="str">
            <v>GMOアドマーケティング㈱</v>
          </cell>
        </row>
        <row r="301">
          <cell r="B301">
            <v>1200031</v>
          </cell>
          <cell r="C301" t="str">
            <v>市民健康開発センターハーティ21</v>
          </cell>
        </row>
        <row r="302">
          <cell r="B302">
            <v>1200032</v>
          </cell>
          <cell r="C302" t="str">
            <v>㈱ジェイネット</v>
          </cell>
        </row>
        <row r="303">
          <cell r="B303">
            <v>1200033</v>
          </cell>
          <cell r="C303" t="str">
            <v>㈱ジェイ</v>
          </cell>
        </row>
        <row r="304">
          <cell r="B304">
            <v>1200034</v>
          </cell>
          <cell r="C304" t="str">
            <v xml:space="preserve">㈱神鋼エンジニアリング＆メンテナンス </v>
          </cell>
        </row>
        <row r="305">
          <cell r="B305">
            <v>1200035</v>
          </cell>
          <cell r="C305" t="str">
            <v>諸口</v>
          </cell>
        </row>
        <row r="306">
          <cell r="B306">
            <v>1200036</v>
          </cell>
          <cell r="C306" t="str">
            <v>ジョブカン（㈱ドーナツ）</v>
          </cell>
        </row>
        <row r="307">
          <cell r="B307">
            <v>1200037</v>
          </cell>
          <cell r="C307" t="str">
            <v>一般（社）JBN</v>
          </cell>
        </row>
        <row r="308">
          <cell r="B308">
            <v>1200038</v>
          </cell>
          <cell r="C308" t="str">
            <v>シンワ倶楽部</v>
          </cell>
        </row>
        <row r="309">
          <cell r="B309">
            <v>1200039</v>
          </cell>
          <cell r="C309" t="str">
            <v>JAM株式会社</v>
          </cell>
        </row>
        <row r="310">
          <cell r="B310">
            <v>1200040</v>
          </cell>
          <cell r="C310" t="str">
            <v>(株)シンテック</v>
          </cell>
        </row>
        <row r="311">
          <cell r="B311">
            <v>1200041</v>
          </cell>
          <cell r="C311" t="str">
            <v>シーエスサービス</v>
          </cell>
        </row>
        <row r="312">
          <cell r="B312">
            <v>1300001</v>
          </cell>
          <cell r="C312" t="str">
            <v>諏訪下塗装</v>
          </cell>
        </row>
        <row r="313">
          <cell r="B313">
            <v>1300002</v>
          </cell>
          <cell r="C313" t="str">
            <v>巧(ｽｷﾙ）</v>
          </cell>
        </row>
        <row r="314">
          <cell r="B314">
            <v>1300003</v>
          </cell>
          <cell r="C314" t="str">
            <v>水道局</v>
          </cell>
        </row>
        <row r="315">
          <cell r="B315">
            <v>1300004</v>
          </cell>
          <cell r="C315" t="str">
            <v>住田建設㈱</v>
          </cell>
        </row>
        <row r="316">
          <cell r="B316">
            <v>1300005</v>
          </cell>
          <cell r="C316" t="str">
            <v>㈱スイカン</v>
          </cell>
          <cell r="D316" t="str">
            <v>T4-1400-0106-9141</v>
          </cell>
        </row>
        <row r="317">
          <cell r="B317">
            <v>1300006</v>
          </cell>
          <cell r="C317" t="str">
            <v>須賀工業㈱ 大阪支社</v>
          </cell>
        </row>
        <row r="318">
          <cell r="B318">
            <v>555</v>
          </cell>
          <cell r="C318" t="str">
            <v>㈱T D ・ K</v>
          </cell>
          <cell r="D318" t="str">
            <v>T9-1400-0100-3319</v>
          </cell>
        </row>
        <row r="319">
          <cell r="B319">
            <v>1300008</v>
          </cell>
          <cell r="C319" t="str">
            <v>㈲菅家具工芸</v>
          </cell>
        </row>
        <row r="320">
          <cell r="B320">
            <v>1400001</v>
          </cell>
          <cell r="C320" t="str">
            <v>㈱セーフティーアイランド</v>
          </cell>
          <cell r="D320" t="str">
            <v>T7-1400-0102-1561</v>
          </cell>
        </row>
        <row r="321">
          <cell r="B321">
            <v>1400002</v>
          </cell>
          <cell r="C321" t="str">
            <v>誠和技研㈱</v>
          </cell>
          <cell r="D321" t="str">
            <v>T9-1201-0100-3872</v>
          </cell>
        </row>
        <row r="322">
          <cell r="B322">
            <v>1400003</v>
          </cell>
          <cell r="C322" t="str">
            <v>㈱センコー</v>
          </cell>
          <cell r="D322" t="str">
            <v>T4-8106-3928-7202</v>
          </cell>
        </row>
        <row r="323">
          <cell r="B323">
            <v>1400004</v>
          </cell>
          <cell r="C323" t="str">
            <v>㈲盛建</v>
          </cell>
        </row>
        <row r="324">
          <cell r="B324">
            <v>1400005</v>
          </cell>
          <cell r="C324" t="str">
            <v>㈱セディナ(SMBCファイナンスサービス㈱)</v>
          </cell>
        </row>
        <row r="325">
          <cell r="B325">
            <v>1400006</v>
          </cell>
          <cell r="C325" t="str">
            <v>㈱セイ-ル</v>
          </cell>
        </row>
        <row r="326">
          <cell r="B326">
            <v>1400007</v>
          </cell>
          <cell r="C326" t="str">
            <v>セノー㈱</v>
          </cell>
        </row>
        <row r="327">
          <cell r="B327">
            <v>1400008</v>
          </cell>
          <cell r="C327" t="str">
            <v>生和設備工業㈱</v>
          </cell>
        </row>
        <row r="328">
          <cell r="B328">
            <v>1400009</v>
          </cell>
          <cell r="C328" t="str">
            <v>関興産㈱</v>
          </cell>
        </row>
        <row r="329">
          <cell r="B329">
            <v>1400010</v>
          </cell>
          <cell r="C329" t="str">
            <v>星光メンテナンス㈱</v>
          </cell>
        </row>
        <row r="330">
          <cell r="B330">
            <v>1400011</v>
          </cell>
          <cell r="C330" t="str">
            <v>㈱制作設計</v>
          </cell>
        </row>
        <row r="331">
          <cell r="B331">
            <v>1400012</v>
          </cell>
          <cell r="C331" t="str">
            <v>㈱仙台銘板</v>
          </cell>
          <cell r="D331" t="str">
            <v>T3-3700-0100-4506</v>
          </cell>
        </row>
        <row r="332">
          <cell r="B332">
            <v>1500001</v>
          </cell>
          <cell r="C332" t="str">
            <v>㈲園田組</v>
          </cell>
        </row>
        <row r="333">
          <cell r="B333">
            <v>1500002</v>
          </cell>
          <cell r="C333" t="str">
            <v>ソガ工業㈱</v>
          </cell>
        </row>
        <row r="334">
          <cell r="B334">
            <v>1500003</v>
          </cell>
          <cell r="C334" t="str">
            <v>創備建装㈱</v>
          </cell>
        </row>
        <row r="335">
          <cell r="B335">
            <v>1500004</v>
          </cell>
          <cell r="C335" t="str">
            <v>㈱創和広告</v>
          </cell>
        </row>
        <row r="336">
          <cell r="B336">
            <v>1500005</v>
          </cell>
          <cell r="C336" t="str">
            <v>総和工業㈱</v>
          </cell>
        </row>
        <row r="337">
          <cell r="B337">
            <v>1500008</v>
          </cell>
          <cell r="C337" t="str">
            <v>綜合警備保障㈱</v>
          </cell>
        </row>
        <row r="338">
          <cell r="B338">
            <v>1600001</v>
          </cell>
          <cell r="C338" t="str">
            <v>㈱タツタ</v>
          </cell>
        </row>
        <row r="339">
          <cell r="B339">
            <v>1600002</v>
          </cell>
          <cell r="C339" t="str">
            <v>㈱大幸</v>
          </cell>
          <cell r="D339" t="str">
            <v>Ｔ5-1200-0115-7756</v>
          </cell>
        </row>
        <row r="340">
          <cell r="B340">
            <v>1600003</v>
          </cell>
          <cell r="C340" t="str">
            <v>大正技建㈱</v>
          </cell>
        </row>
        <row r="341">
          <cell r="B341">
            <v>1600004</v>
          </cell>
          <cell r="C341" t="str">
            <v>㈱ダイシンファセック</v>
          </cell>
        </row>
        <row r="342">
          <cell r="B342">
            <v>1600005</v>
          </cell>
          <cell r="C342" t="str">
            <v>大和工商リース㈱</v>
          </cell>
        </row>
        <row r="343">
          <cell r="B343">
            <v>1600006</v>
          </cell>
          <cell r="C343" t="str">
            <v>田甫土木石材㈲</v>
          </cell>
        </row>
        <row r="344">
          <cell r="B344">
            <v>1600007</v>
          </cell>
          <cell r="C344" t="str">
            <v>㈲隆美研</v>
          </cell>
        </row>
        <row r="345">
          <cell r="B345">
            <v>1600008</v>
          </cell>
          <cell r="C345" t="str">
            <v>印刷のタニ</v>
          </cell>
        </row>
        <row r="346">
          <cell r="B346">
            <v>1600009</v>
          </cell>
          <cell r="C346" t="str">
            <v>㈱田岡興業</v>
          </cell>
        </row>
        <row r="347">
          <cell r="B347">
            <v>1600010</v>
          </cell>
          <cell r="C347" t="str">
            <v>大昭和警備保障㈱</v>
          </cell>
        </row>
        <row r="348">
          <cell r="B348">
            <v>1600011</v>
          </cell>
          <cell r="C348" t="str">
            <v>㈱田村ｺﾋﾟｰ</v>
          </cell>
        </row>
        <row r="349">
          <cell r="B349">
            <v>1600012</v>
          </cell>
          <cell r="C349" t="str">
            <v>ダイキン工業㈱</v>
          </cell>
        </row>
        <row r="350">
          <cell r="B350">
            <v>1600013</v>
          </cell>
          <cell r="C350" t="str">
            <v>㈱竹中工務店　阪神FMｾﾝﾀｰ</v>
          </cell>
        </row>
        <row r="351">
          <cell r="B351">
            <v>1600014</v>
          </cell>
          <cell r="C351" t="str">
            <v>㈱田中水道工業所</v>
          </cell>
        </row>
        <row r="352">
          <cell r="B352">
            <v>1600015</v>
          </cell>
          <cell r="C352" t="str">
            <v>㈱タルキ</v>
          </cell>
        </row>
        <row r="353">
          <cell r="B353">
            <v>1600016</v>
          </cell>
          <cell r="C353" t="str">
            <v>ﾀﾞﾌﾞﾙｱｰﾙ</v>
          </cell>
        </row>
        <row r="354">
          <cell r="B354">
            <v>1600018</v>
          </cell>
          <cell r="C354" t="str">
            <v>第一工業㈱ 大阪支店</v>
          </cell>
        </row>
        <row r="355">
          <cell r="B355">
            <v>1600019</v>
          </cell>
          <cell r="C355" t="str">
            <v>タイムズレスキュー㈱</v>
          </cell>
        </row>
        <row r="356">
          <cell r="B356">
            <v>1600020</v>
          </cell>
          <cell r="C356" t="str">
            <v>㈱タナカオート</v>
          </cell>
        </row>
        <row r="357">
          <cell r="B357">
            <v>1600021</v>
          </cell>
          <cell r="C357" t="str">
            <v>㈱大陸</v>
          </cell>
        </row>
        <row r="358">
          <cell r="B358">
            <v>1600022</v>
          </cell>
          <cell r="C358" t="str">
            <v>㈱ダスキンサーヴ近畿</v>
          </cell>
        </row>
        <row r="359">
          <cell r="B359">
            <v>1600023</v>
          </cell>
          <cell r="C359" t="str">
            <v>太昭電設㈱</v>
          </cell>
          <cell r="D359" t="str">
            <v>Ｔ8-1400-0101-3467</v>
          </cell>
        </row>
        <row r="360">
          <cell r="B360">
            <v>1600024</v>
          </cell>
          <cell r="C360" t="str">
            <v>㈱たけでん</v>
          </cell>
          <cell r="D360" t="str">
            <v>T5-1200-0100-0750</v>
          </cell>
        </row>
        <row r="361">
          <cell r="B361">
            <v>1600025</v>
          </cell>
          <cell r="C361" t="str">
            <v>㈱田浦鉄工</v>
          </cell>
          <cell r="D361" t="str">
            <v>T6-1400-0108-5649</v>
          </cell>
        </row>
        <row r="362">
          <cell r="B362">
            <v>1600026</v>
          </cell>
          <cell r="C362" t="str">
            <v>竹中工務店大阪本店
安全衛生協力会教育事業部</v>
          </cell>
        </row>
        <row r="363">
          <cell r="B363">
            <v>1600027</v>
          </cell>
          <cell r="C363" t="str">
            <v>㈱第一工芸</v>
          </cell>
        </row>
        <row r="364">
          <cell r="B364">
            <v>1600029</v>
          </cell>
          <cell r="C364" t="str">
            <v>ダイナカ建工㈱</v>
          </cell>
          <cell r="D364" t="str">
            <v>T2-1209-0100-9613</v>
          </cell>
        </row>
        <row r="365">
          <cell r="B365">
            <v>1600030</v>
          </cell>
          <cell r="C365" t="str">
            <v xml:space="preserve"> 田端シビルデザインオフィス</v>
          </cell>
        </row>
        <row r="366">
          <cell r="B366">
            <v>1600031</v>
          </cell>
          <cell r="C366" t="str">
            <v xml:space="preserve"> 株式会社　天龍建設工業</v>
          </cell>
        </row>
        <row r="367">
          <cell r="B367">
            <v>1600032</v>
          </cell>
          <cell r="C367" t="str">
            <v>タニコー株式会社　大阪営業所</v>
          </cell>
          <cell r="D367" t="str">
            <v>T2-0107-0100-5897</v>
          </cell>
        </row>
        <row r="368">
          <cell r="B368">
            <v>1600033</v>
          </cell>
          <cell r="C368" t="str">
            <v>田中板金工業㈱</v>
          </cell>
        </row>
        <row r="369">
          <cell r="B369">
            <v>1600034</v>
          </cell>
          <cell r="C369" t="str">
            <v>㈲大忠環境サービス</v>
          </cell>
        </row>
        <row r="370">
          <cell r="B370">
            <v>1600035</v>
          </cell>
          <cell r="C370" t="str">
            <v>㈱　竹良</v>
          </cell>
        </row>
        <row r="371">
          <cell r="B371">
            <v>1700001</v>
          </cell>
          <cell r="C371" t="str">
            <v>中央連合事業（協組）</v>
          </cell>
        </row>
        <row r="372">
          <cell r="B372">
            <v>1700002</v>
          </cell>
          <cell r="C372" t="str">
            <v>中部管業㈱</v>
          </cell>
        </row>
        <row r="373">
          <cell r="B373">
            <v>1700003</v>
          </cell>
          <cell r="C373" t="str">
            <v>中外商工㈱</v>
          </cell>
          <cell r="D373" t="str">
            <v>T1-1200-0104-5403</v>
          </cell>
        </row>
        <row r="374">
          <cell r="B374">
            <v>1700004</v>
          </cell>
          <cell r="C374" t="str">
            <v>ﾁｪﾘｰﾋﾙｽﾞｺﾞﾙﾌｸﾗﾌﾞ</v>
          </cell>
        </row>
        <row r="375">
          <cell r="B375">
            <v>1700005</v>
          </cell>
          <cell r="C375" t="str">
            <v>朝陽電気㈱大阪営業所</v>
          </cell>
        </row>
        <row r="376">
          <cell r="B376">
            <v>1800001</v>
          </cell>
          <cell r="C376" t="str">
            <v>鶴亀温水器工業㈱</v>
          </cell>
        </row>
        <row r="377">
          <cell r="B377">
            <v>1800002</v>
          </cell>
          <cell r="C377" t="str">
            <v>㈱司商会</v>
          </cell>
          <cell r="D377" t="str">
            <v>T3-1400-01009379</v>
          </cell>
        </row>
        <row r="378">
          <cell r="B378">
            <v>1800003</v>
          </cell>
          <cell r="C378" t="str">
            <v>㈱ツミキ</v>
          </cell>
        </row>
        <row r="379">
          <cell r="B379">
            <v>1800004</v>
          </cell>
          <cell r="C379" t="str">
            <v>辻板金工業</v>
          </cell>
        </row>
        <row r="380">
          <cell r="B380">
            <v>1800005</v>
          </cell>
          <cell r="C380" t="str">
            <v>㈱包形</v>
          </cell>
        </row>
        <row r="381">
          <cell r="B381">
            <v>1900001</v>
          </cell>
          <cell r="C381" t="str">
            <v>T・Ｍ・２１</v>
          </cell>
        </row>
        <row r="382">
          <cell r="B382">
            <v>1900002</v>
          </cell>
          <cell r="C382" t="str">
            <v>電子認証サポートｾﾝﾀｰ</v>
          </cell>
        </row>
        <row r="383">
          <cell r="B383">
            <v>1900003</v>
          </cell>
          <cell r="C383" t="str">
            <v>TEN建設工業</v>
          </cell>
        </row>
        <row r="384">
          <cell r="B384">
            <v>1900004</v>
          </cell>
          <cell r="C384" t="str">
            <v>テクノ・ナミケン㈱</v>
          </cell>
        </row>
        <row r="385">
          <cell r="B385">
            <v>1900005</v>
          </cell>
          <cell r="C385" t="str">
            <v>TH友の会</v>
          </cell>
        </row>
        <row r="386">
          <cell r="B386">
            <v>1900006</v>
          </cell>
          <cell r="C386" t="str">
            <v>㈱テクノトライ</v>
          </cell>
        </row>
        <row r="387">
          <cell r="B387">
            <v>1900007</v>
          </cell>
          <cell r="C387" t="str">
            <v>ディープワン  後藤 克己</v>
          </cell>
        </row>
        <row r="388">
          <cell r="B388">
            <v>1300007</v>
          </cell>
          <cell r="C388" t="str">
            <v>㈱T D ・ K</v>
          </cell>
          <cell r="D388" t="str">
            <v>T9-1400-0100-3319</v>
          </cell>
        </row>
        <row r="389">
          <cell r="B389">
            <v>1900009</v>
          </cell>
          <cell r="C389" t="str">
            <v>㈱天龍建設工業</v>
          </cell>
          <cell r="D389" t="str">
            <v>T2-1400-0111-3446</v>
          </cell>
        </row>
        <row r="390">
          <cell r="B390">
            <v>2000001</v>
          </cell>
          <cell r="C390" t="str">
            <v>塗装技研㈱</v>
          </cell>
        </row>
        <row r="391">
          <cell r="B391">
            <v>2000002</v>
          </cell>
          <cell r="C391" t="str">
            <v>TOTO近畿販売㈱</v>
          </cell>
        </row>
        <row r="392">
          <cell r="B392">
            <v>2000003</v>
          </cell>
          <cell r="C392" t="str">
            <v>東邦レオ㈱</v>
          </cell>
        </row>
        <row r="393">
          <cell r="B393">
            <v>2000004</v>
          </cell>
          <cell r="C393" t="str">
            <v>㈱トーヨ工業</v>
          </cell>
        </row>
        <row r="394">
          <cell r="B394">
            <v>2000005</v>
          </cell>
          <cell r="C394" t="str">
            <v>土居木材工業㈱</v>
          </cell>
          <cell r="D394" t="str">
            <v>T3-1400-0100-2078</v>
          </cell>
        </row>
        <row r="395">
          <cell r="B395">
            <v>2000006</v>
          </cell>
          <cell r="C395" t="str">
            <v>㈱ドキュメントサービス</v>
          </cell>
        </row>
        <row r="396">
          <cell r="B396">
            <v>2000007</v>
          </cell>
          <cell r="C396" t="str">
            <v>東亜道路工業㈱</v>
          </cell>
        </row>
        <row r="397">
          <cell r="B397">
            <v>2000008</v>
          </cell>
          <cell r="C397" t="str">
            <v>㈲ﾄｰﾖｰ建設</v>
          </cell>
        </row>
        <row r="398">
          <cell r="B398">
            <v>2000009</v>
          </cell>
          <cell r="C398" t="str">
            <v>㈱トムコ</v>
          </cell>
        </row>
        <row r="399">
          <cell r="B399">
            <v>2000010</v>
          </cell>
          <cell r="C399" t="str">
            <v>東洋ｼｬｯﾀｰ㈱</v>
          </cell>
        </row>
        <row r="400">
          <cell r="B400">
            <v>2000011</v>
          </cell>
          <cell r="C400" t="str">
            <v>東芝ﾃｸﾉﾈｯﾄﾜｰｸ㈱</v>
          </cell>
        </row>
        <row r="401">
          <cell r="B401">
            <v>2000012</v>
          </cell>
          <cell r="C401" t="str">
            <v>寅倉建設㈱</v>
          </cell>
        </row>
        <row r="402">
          <cell r="B402">
            <v>2000013</v>
          </cell>
          <cell r="C402" t="str">
            <v>友則商事㈱</v>
          </cell>
          <cell r="D402" t="str">
            <v>T4-1400-0101-8643</v>
          </cell>
        </row>
        <row r="403">
          <cell r="B403">
            <v>2000014</v>
          </cell>
          <cell r="C403" t="str">
            <v>㈱都市調査設計</v>
          </cell>
        </row>
        <row r="404">
          <cell r="B404">
            <v>2000015</v>
          </cell>
          <cell r="C404" t="str">
            <v>東和資材㈱</v>
          </cell>
          <cell r="D404" t="str">
            <v>T4-1400-0101-3702</v>
          </cell>
        </row>
        <row r="405">
          <cell r="B405">
            <v>2000016</v>
          </cell>
          <cell r="C405" t="str">
            <v>㈲どしつ管理</v>
          </cell>
        </row>
        <row r="406">
          <cell r="B406">
            <v>2000017</v>
          </cell>
          <cell r="C406" t="str">
            <v>（資)トゥーエイト</v>
          </cell>
        </row>
        <row r="407">
          <cell r="B407">
            <v>2000018</v>
          </cell>
          <cell r="C407" t="str">
            <v>東陽商事㈱</v>
          </cell>
        </row>
        <row r="408">
          <cell r="B408">
            <v>2000019</v>
          </cell>
          <cell r="C408" t="str">
            <v>㈲朋建</v>
          </cell>
        </row>
        <row r="409">
          <cell r="B409">
            <v>2000020</v>
          </cell>
          <cell r="C409" t="str">
            <v>東洋冷熱工業㈱</v>
          </cell>
        </row>
        <row r="410">
          <cell r="B410">
            <v>2000021</v>
          </cell>
          <cell r="C410" t="str">
            <v>トーア工芸㈱</v>
          </cell>
        </row>
        <row r="411">
          <cell r="B411">
            <v>2000022</v>
          </cell>
          <cell r="C411" t="str">
            <v>㈱東海大阪ﾚﾝﾀﾙ</v>
          </cell>
        </row>
        <row r="412">
          <cell r="B412">
            <v>2000023</v>
          </cell>
          <cell r="C412" t="str">
            <v>トヨタファイナンス㈱</v>
          </cell>
        </row>
        <row r="413">
          <cell r="B413">
            <v>2000024</v>
          </cell>
          <cell r="C413" t="str">
            <v>㈱トライトエンジニアリング</v>
          </cell>
        </row>
        <row r="414">
          <cell r="B414">
            <v>2000025</v>
          </cell>
          <cell r="C414" t="str">
            <v>㈱TRUST</v>
          </cell>
        </row>
        <row r="415">
          <cell r="B415">
            <v>2000026</v>
          </cell>
          <cell r="C415" t="str">
            <v>株式会社トリム　rakuCADtrace</v>
          </cell>
        </row>
        <row r="416">
          <cell r="B416">
            <v>2100001</v>
          </cell>
          <cell r="C416" t="str">
            <v>㈱ナカタカナモノ</v>
          </cell>
          <cell r="D416" t="str">
            <v>T2-1400-0100-2145</v>
          </cell>
        </row>
        <row r="417">
          <cell r="B417">
            <v>2100002</v>
          </cell>
          <cell r="C417" t="str">
            <v>なかむら</v>
          </cell>
        </row>
        <row r="418">
          <cell r="B418">
            <v>2100003</v>
          </cell>
          <cell r="C418" t="str">
            <v>㈱南朋建設　平野営業所</v>
          </cell>
        </row>
        <row r="419">
          <cell r="B419">
            <v>2100004</v>
          </cell>
          <cell r="C419" t="str">
            <v>中山手サンクレバー</v>
          </cell>
        </row>
        <row r="420">
          <cell r="B420">
            <v>2100005</v>
          </cell>
          <cell r="C420" t="str">
            <v>㈱ﾅｶｶﾞﾜ建材</v>
          </cell>
        </row>
        <row r="421">
          <cell r="B421">
            <v>2100006</v>
          </cell>
          <cell r="C421" t="str">
            <v>中村冷熱工業㈱</v>
          </cell>
        </row>
        <row r="422">
          <cell r="B422">
            <v>2100007</v>
          </cell>
          <cell r="C422" t="str">
            <v>ナオキ建装㈱</v>
          </cell>
        </row>
        <row r="423">
          <cell r="B423">
            <v>2100008</v>
          </cell>
          <cell r="C423" t="str">
            <v>ﾅｶ・ﾘﾆｭｰｱﾙ㈱</v>
          </cell>
        </row>
        <row r="424">
          <cell r="B424">
            <v>2100009</v>
          </cell>
          <cell r="C424" t="str">
            <v>永井鋼業㈱</v>
          </cell>
        </row>
        <row r="425">
          <cell r="B425">
            <v>2100010</v>
          </cell>
          <cell r="C425" t="str">
            <v>長島左官店</v>
          </cell>
        </row>
        <row r="426">
          <cell r="B426">
            <v>2100011</v>
          </cell>
          <cell r="C426" t="str">
            <v>中翔工業 中崎翔太</v>
          </cell>
        </row>
        <row r="427">
          <cell r="B427">
            <v>2100012</v>
          </cell>
          <cell r="C427" t="str">
            <v>中村義一建材㈱</v>
          </cell>
        </row>
        <row r="428">
          <cell r="B428">
            <v>2100013</v>
          </cell>
          <cell r="C428" t="str">
            <v>㈲ナイカイグループ</v>
          </cell>
        </row>
        <row r="429">
          <cell r="B429">
            <v>2100014</v>
          </cell>
          <cell r="C429" t="str">
            <v>南晃工業㈱</v>
          </cell>
        </row>
        <row r="430">
          <cell r="B430">
            <v>2100015</v>
          </cell>
          <cell r="C430" t="str">
            <v>中川社会保険労務士事務所</v>
          </cell>
          <cell r="D430" t="str">
            <v>T8-8108-2878-6530</v>
          </cell>
        </row>
        <row r="431">
          <cell r="B431">
            <v>2100016</v>
          </cell>
          <cell r="C431" t="str">
            <v>㈱ナカツカ</v>
          </cell>
        </row>
        <row r="432">
          <cell r="B432">
            <v>2100017</v>
          </cell>
          <cell r="C432" t="str">
            <v>南海電設㈱</v>
          </cell>
        </row>
        <row r="433">
          <cell r="B433">
            <v>2100018</v>
          </cell>
          <cell r="C433" t="str">
            <v>内外エンジニアリング株式会社</v>
          </cell>
        </row>
        <row r="434">
          <cell r="B434">
            <v>2200001</v>
          </cell>
          <cell r="C434" t="str">
            <v>日亜建材㈱</v>
          </cell>
          <cell r="D434" t="str">
            <v>T9-1400-0100-3814</v>
          </cell>
        </row>
        <row r="435">
          <cell r="B435">
            <v>2200002</v>
          </cell>
          <cell r="C435" t="str">
            <v>日産商事㈱　</v>
          </cell>
        </row>
        <row r="436">
          <cell r="B436">
            <v>2200003</v>
          </cell>
          <cell r="C436" t="str">
            <v>日清オフィスサポート㈱</v>
          </cell>
        </row>
        <row r="437">
          <cell r="B437">
            <v>2200004</v>
          </cell>
          <cell r="C437" t="str">
            <v>㈱西村風晃園</v>
          </cell>
        </row>
        <row r="438">
          <cell r="B438">
            <v>2200005</v>
          </cell>
          <cell r="C438" t="str">
            <v>ニットクメンテ㈱</v>
          </cell>
        </row>
        <row r="439">
          <cell r="B439">
            <v>2200006</v>
          </cell>
          <cell r="C439" t="str">
            <v>日本ビソー㈱ レンタル神戸支店</v>
          </cell>
        </row>
        <row r="440">
          <cell r="B440">
            <v>2200007</v>
          </cell>
          <cell r="C440" t="str">
            <v>日本ﾌｧｲﾘﾝｸﾞ㈱大阪支店</v>
          </cell>
        </row>
        <row r="441">
          <cell r="B441">
            <v>2200008</v>
          </cell>
          <cell r="C441" t="str">
            <v>西日本建設業保証㈱</v>
          </cell>
          <cell r="D441" t="str">
            <v>T2-1200-0104-6185</v>
          </cell>
        </row>
        <row r="442">
          <cell r="B442">
            <v>2200009</v>
          </cell>
          <cell r="C442" t="str">
            <v>(財）日本建設情報総合ｾﾝﾀｰ・Corins</v>
          </cell>
        </row>
        <row r="443">
          <cell r="B443">
            <v>2200010</v>
          </cell>
          <cell r="C443" t="str">
            <v>ﾆｯｾｲ同和損害保険㈱</v>
          </cell>
        </row>
        <row r="444">
          <cell r="B444">
            <v>2200011</v>
          </cell>
          <cell r="C444" t="str">
            <v>㈲西本板金工作所</v>
          </cell>
        </row>
        <row r="445">
          <cell r="B445">
            <v>2200012</v>
          </cell>
          <cell r="C445" t="str">
            <v>日本電子認証㈱</v>
          </cell>
        </row>
        <row r="446">
          <cell r="B446">
            <v>2200013</v>
          </cell>
          <cell r="C446" t="str">
            <v>日本ﾋｭﾚｯﾄ･ﾊﾟｯｶｰﾄﾞ㈱</v>
          </cell>
        </row>
        <row r="447">
          <cell r="B447">
            <v>2200014</v>
          </cell>
          <cell r="C447" t="str">
            <v>(財）日本建築総合試験所</v>
          </cell>
        </row>
        <row r="448">
          <cell r="B448">
            <v>2200015</v>
          </cell>
          <cell r="C448" t="str">
            <v>日本住宅ﾊﾟﾈﾙ工業（協組） 神戸営業所</v>
          </cell>
        </row>
        <row r="449">
          <cell r="B449">
            <v>2200016</v>
          </cell>
          <cell r="C449" t="str">
            <v>日本開発㈱</v>
          </cell>
        </row>
        <row r="450">
          <cell r="B450">
            <v>2200017</v>
          </cell>
          <cell r="C450" t="str">
            <v>西宮市会計</v>
          </cell>
        </row>
        <row r="451">
          <cell r="B451">
            <v>2200018</v>
          </cell>
          <cell r="C451" t="str">
            <v>日工検ｻｰﾋﾞｽ㈱</v>
          </cell>
        </row>
        <row r="452">
          <cell r="B452">
            <v>2200019</v>
          </cell>
          <cell r="C452" t="str">
            <v>㈱西尾家具工芸社</v>
          </cell>
        </row>
        <row r="453">
          <cell r="B453">
            <v>2200020</v>
          </cell>
          <cell r="C453" t="str">
            <v>日本ﾍﾟｲﾝﾄ販売㈱ 神戸営業所</v>
          </cell>
        </row>
        <row r="454">
          <cell r="B454">
            <v>2200021</v>
          </cell>
          <cell r="C454" t="str">
            <v>㈱日昌工業</v>
          </cell>
          <cell r="D454" t="str">
            <v>T5-1400-0105-4605</v>
          </cell>
        </row>
        <row r="455">
          <cell r="B455">
            <v>2200022</v>
          </cell>
          <cell r="C455" t="str">
            <v>日立ｷｬﾋﾟﾀﾙNBL㈱</v>
          </cell>
        </row>
        <row r="456">
          <cell r="B456">
            <v>2200023</v>
          </cell>
          <cell r="C456" t="str">
            <v>㈱西尾設備</v>
          </cell>
        </row>
        <row r="457">
          <cell r="B457">
            <v>2200024</v>
          </cell>
          <cell r="C457" t="str">
            <v>㈱日本政策金融公庫</v>
          </cell>
        </row>
        <row r="458">
          <cell r="B458">
            <v>2200025</v>
          </cell>
          <cell r="C458" t="str">
            <v>㈱日幸電商</v>
          </cell>
        </row>
        <row r="459">
          <cell r="B459">
            <v>2200026</v>
          </cell>
          <cell r="C459" t="str">
            <v>西田工業</v>
          </cell>
        </row>
        <row r="460">
          <cell r="B460">
            <v>2200027</v>
          </cell>
          <cell r="C460" t="str">
            <v>ﾆﾁﾚｲﾏｸﾞﾈｯﾄ㈱</v>
          </cell>
        </row>
        <row r="461">
          <cell r="B461">
            <v>2200028</v>
          </cell>
          <cell r="C461" t="str">
            <v>㈲西宮タイル工房</v>
          </cell>
          <cell r="D461" t="str">
            <v>T8-1400-0205-8643</v>
          </cell>
        </row>
        <row r="462">
          <cell r="B462">
            <v>2200029</v>
          </cell>
          <cell r="C462" t="str">
            <v>㈱ 西畑土建</v>
          </cell>
        </row>
        <row r="463">
          <cell r="B463">
            <v>2200030</v>
          </cell>
          <cell r="C463" t="str">
            <v>日世産業㈱</v>
          </cell>
        </row>
        <row r="464">
          <cell r="B464">
            <v>2200031</v>
          </cell>
          <cell r="C464" t="str">
            <v>日新火災海上保険㈱</v>
          </cell>
        </row>
        <row r="465">
          <cell r="B465">
            <v>2200032</v>
          </cell>
          <cell r="C465" t="str">
            <v>日本オーチス・エレベータ㈱</v>
          </cell>
          <cell r="D465" t="str">
            <v>T9-0100-0107-5825</v>
          </cell>
        </row>
        <row r="466">
          <cell r="B466">
            <v>2200033</v>
          </cell>
          <cell r="C466" t="str">
            <v>日本ビソー㈱ 本設ゴンドラ大阪支店</v>
          </cell>
          <cell r="D466" t="str">
            <v>T5-0104-0102-3131</v>
          </cell>
        </row>
        <row r="467">
          <cell r="B467">
            <v>2200034</v>
          </cell>
          <cell r="C467" t="str">
            <v>㈱西鉄工所</v>
          </cell>
        </row>
        <row r="468">
          <cell r="B468">
            <v>2200035</v>
          </cell>
          <cell r="C468" t="str">
            <v>西喜建設　代表者 池本純子</v>
          </cell>
        </row>
        <row r="469">
          <cell r="B469">
            <v>2200036</v>
          </cell>
          <cell r="C469" t="str">
            <v>西日本建材工業㈱神戸支店</v>
          </cell>
        </row>
        <row r="470">
          <cell r="B470">
            <v>2200037</v>
          </cell>
          <cell r="C470" t="str">
            <v>㈱ﾆｯｹﾝ・ｷｬﾘｱ・ｽﾃｰｼｮﾝ</v>
          </cell>
          <cell r="D470" t="str">
            <v>T3-0133-0101-8814</v>
          </cell>
        </row>
        <row r="471">
          <cell r="B471">
            <v>2200038</v>
          </cell>
          <cell r="C471" t="str">
            <v>日本生命保険相互会社</v>
          </cell>
        </row>
        <row r="472">
          <cell r="B472">
            <v>2200039</v>
          </cell>
          <cell r="C472" t="str">
            <v>一般（社）日本建設業連合会建設部</v>
          </cell>
        </row>
        <row r="473">
          <cell r="B473">
            <v>2200040</v>
          </cell>
          <cell r="C473" t="str">
            <v>(財）日本耐震診断協会</v>
          </cell>
        </row>
        <row r="474">
          <cell r="B474">
            <v>2200041</v>
          </cell>
          <cell r="C474" t="str">
            <v>日本電研工業㈱</v>
          </cell>
          <cell r="D474" t="str">
            <v>T4-1400-0106-0579</v>
          </cell>
        </row>
        <row r="475">
          <cell r="B475">
            <v>2200042</v>
          </cell>
          <cell r="C475" t="str">
            <v>日鉄物産株式会社</v>
          </cell>
        </row>
        <row r="476">
          <cell r="B476">
            <v>2200043</v>
          </cell>
          <cell r="C476" t="str">
            <v>(株)ニチボー</v>
          </cell>
        </row>
        <row r="477">
          <cell r="B477">
            <v>2400001</v>
          </cell>
          <cell r="C477" t="str">
            <v>㈲ネクシス</v>
          </cell>
        </row>
        <row r="478">
          <cell r="B478">
            <v>2400002</v>
          </cell>
          <cell r="C478" t="str">
            <v>㈱ネクスト</v>
          </cell>
        </row>
        <row r="479">
          <cell r="B479">
            <v>2400003</v>
          </cell>
          <cell r="C479" t="str">
            <v>ネッツトヨタゾナ神戸㈱</v>
          </cell>
        </row>
        <row r="480">
          <cell r="B480">
            <v>2400004</v>
          </cell>
          <cell r="C480" t="str">
            <v>㈱NEO建築事務所</v>
          </cell>
        </row>
        <row r="481">
          <cell r="B481">
            <v>2400005</v>
          </cell>
          <cell r="C481" t="str">
            <v>㈱ネリシス</v>
          </cell>
        </row>
        <row r="482">
          <cell r="B482">
            <v>2400006</v>
          </cell>
          <cell r="C482" t="str">
            <v>㈱ネットプロテクションズ</v>
          </cell>
        </row>
        <row r="483">
          <cell r="B483">
            <v>2500001</v>
          </cell>
          <cell r="C483" t="str">
            <v>登瓦産業㈱</v>
          </cell>
          <cell r="D483" t="str">
            <v>T5-1400-0100-3859</v>
          </cell>
        </row>
        <row r="484">
          <cell r="B484">
            <v>2600001</v>
          </cell>
          <cell r="C484" t="str">
            <v>㈲枦谷リサイクルセンター</v>
          </cell>
        </row>
        <row r="485">
          <cell r="B485">
            <v>2600002</v>
          </cell>
          <cell r="C485" t="str">
            <v>㈱浜口建設</v>
          </cell>
          <cell r="D485" t="str">
            <v>T6-1400-0101-6678</v>
          </cell>
        </row>
        <row r="486">
          <cell r="B486">
            <v>2600003</v>
          </cell>
          <cell r="C486" t="str">
            <v>橋工芸㈱</v>
          </cell>
        </row>
        <row r="487">
          <cell r="B487">
            <v>2600004</v>
          </cell>
          <cell r="C487" t="str">
            <v>㈱阪神ﾃﾞｼﾞﾀﾙﾌﾟﾛ</v>
          </cell>
        </row>
        <row r="488">
          <cell r="B488">
            <v>2600005</v>
          </cell>
          <cell r="C488" t="str">
            <v>畑田板金店</v>
          </cell>
        </row>
        <row r="489">
          <cell r="B489">
            <v>2600006</v>
          </cell>
          <cell r="C489" t="str">
            <v>橋工芸㈱</v>
          </cell>
        </row>
        <row r="490">
          <cell r="B490">
            <v>2600007</v>
          </cell>
          <cell r="C490" t="str">
            <v>㈱ﾊﾟｰｸﾘﾌﾃｯｸｻﾄｳ</v>
          </cell>
          <cell r="D490" t="str">
            <v>T1-1400-0101-3878</v>
          </cell>
        </row>
        <row r="491">
          <cell r="B491">
            <v>2600008</v>
          </cell>
          <cell r="C491" t="str">
            <v>濱嶋大理石</v>
          </cell>
          <cell r="D491" t="str">
            <v>T8-1400-0204-2192</v>
          </cell>
        </row>
        <row r="492">
          <cell r="B492">
            <v>2600009</v>
          </cell>
          <cell r="C492" t="str">
            <v>㈲ハリマモータース</v>
          </cell>
          <cell r="D492" t="str">
            <v>T1-1400-0200-3630</v>
          </cell>
        </row>
        <row r="493">
          <cell r="B493">
            <v>2600010</v>
          </cell>
          <cell r="C493" t="str">
            <v>パックスアーレン㈱</v>
          </cell>
        </row>
        <row r="494">
          <cell r="B494">
            <v>2600011</v>
          </cell>
          <cell r="C494" t="str">
            <v>㈱バイセップス</v>
          </cell>
          <cell r="D494" t="str">
            <v>T8-1200-0111-2188</v>
          </cell>
        </row>
        <row r="495">
          <cell r="B495">
            <v>2600012</v>
          </cell>
          <cell r="C495" t="str">
            <v>㈲繁栄社</v>
          </cell>
        </row>
        <row r="496">
          <cell r="B496">
            <v>2600013</v>
          </cell>
          <cell r="C496" t="str">
            <v>㈲ハヤミサービス</v>
          </cell>
        </row>
        <row r="497">
          <cell r="B497">
            <v>2600014</v>
          </cell>
          <cell r="C497" t="str">
            <v>早水電機工業㈱</v>
          </cell>
        </row>
        <row r="498">
          <cell r="B498">
            <v>2600015</v>
          </cell>
          <cell r="C498" t="str">
            <v>ぱぴ屋</v>
          </cell>
        </row>
        <row r="499">
          <cell r="B499">
            <v>2600016</v>
          </cell>
          <cell r="C499" t="str">
            <v>㈱ハウスプロメイン</v>
          </cell>
        </row>
        <row r="500">
          <cell r="B500">
            <v>2600017</v>
          </cell>
          <cell r="C500" t="str">
            <v>㈱畑末組</v>
          </cell>
        </row>
        <row r="501">
          <cell r="B501">
            <v>2600018</v>
          </cell>
          <cell r="C501" t="str">
            <v>㈱馬場酸素</v>
          </cell>
        </row>
        <row r="502">
          <cell r="B502">
            <v>2600019</v>
          </cell>
          <cell r="C502" t="str">
            <v>初崎孝子</v>
          </cell>
        </row>
        <row r="503">
          <cell r="B503">
            <v>2600020</v>
          </cell>
          <cell r="C503" t="str">
            <v>㈱原口</v>
          </cell>
        </row>
        <row r="504">
          <cell r="B504">
            <v>2700001</v>
          </cell>
          <cell r="C504" t="str">
            <v>兵庫立山販売㈱</v>
          </cell>
        </row>
        <row r="505">
          <cell r="B505">
            <v>2700002</v>
          </cell>
          <cell r="C505" t="str">
            <v>㈱日立ビルシステム関西支社</v>
          </cell>
        </row>
        <row r="506">
          <cell r="B506">
            <v>2700003</v>
          </cell>
          <cell r="C506" t="str">
            <v>兵庫日産自動車㈱</v>
          </cell>
        </row>
        <row r="507">
          <cell r="B507">
            <v>2700004</v>
          </cell>
          <cell r="C507" t="str">
            <v>兵庫労働局</v>
          </cell>
        </row>
        <row r="508">
          <cell r="B508">
            <v>2700005</v>
          </cell>
          <cell r="C508" t="str">
            <v>兵庫労働基準連合会</v>
          </cell>
        </row>
        <row r="509">
          <cell r="B509">
            <v>2700006</v>
          </cell>
          <cell r="C509" t="str">
            <v>（公財）ひょうご環境創造協会</v>
          </cell>
          <cell r="D509" t="str">
            <v>T8-1400-0500-1658</v>
          </cell>
        </row>
        <row r="510">
          <cell r="B510">
            <v>2700007</v>
          </cell>
          <cell r="C510" t="str">
            <v>兵神浄化㈲</v>
          </cell>
        </row>
        <row r="511">
          <cell r="B511">
            <v>2700008</v>
          </cell>
          <cell r="C511" t="str">
            <v>㈱ビルメックス</v>
          </cell>
        </row>
        <row r="512">
          <cell r="B512">
            <v>2700009</v>
          </cell>
          <cell r="C512" t="str">
            <v>㈱姫路環境開発</v>
          </cell>
        </row>
        <row r="513">
          <cell r="B513">
            <v>2700010</v>
          </cell>
          <cell r="C513" t="str">
            <v>BASFﾎﾟｿﾞﾘｽ㈱</v>
          </cell>
        </row>
        <row r="514">
          <cell r="B514">
            <v>2700011</v>
          </cell>
          <cell r="C514" t="str">
            <v>平尾電工㈱</v>
          </cell>
        </row>
        <row r="515">
          <cell r="B515">
            <v>2700012</v>
          </cell>
          <cell r="C515" t="str">
            <v>㈱平田ﾀｲﾙ　神戸事業所</v>
          </cell>
        </row>
        <row r="516">
          <cell r="B516">
            <v>2700013</v>
          </cell>
          <cell r="C516" t="str">
            <v>兵庫県</v>
          </cell>
        </row>
        <row r="517">
          <cell r="B517">
            <v>2700014</v>
          </cell>
          <cell r="C517" t="str">
            <v>兵庫県立西宮高等学校</v>
          </cell>
        </row>
        <row r="518">
          <cell r="B518">
            <v>2700015</v>
          </cell>
          <cell r="C518" t="str">
            <v>廣瀬建設㈱</v>
          </cell>
        </row>
        <row r="519">
          <cell r="B519">
            <v>2700016</v>
          </cell>
          <cell r="C519" t="str">
            <v>美素工業㈱</v>
          </cell>
        </row>
        <row r="520">
          <cell r="B520">
            <v>2700017</v>
          </cell>
          <cell r="C520" t="str">
            <v>兵庫ダイハツ販売㈱</v>
          </cell>
        </row>
        <row r="521">
          <cell r="B521">
            <v>2700018</v>
          </cell>
          <cell r="C521" t="str">
            <v>兵庫県建築士事務所協会</v>
          </cell>
        </row>
        <row r="522">
          <cell r="B522">
            <v>2700019</v>
          </cell>
          <cell r="C522" t="str">
            <v>(公社)兵庫県建築士会</v>
          </cell>
        </row>
        <row r="523">
          <cell r="B523">
            <v>2700020</v>
          </cell>
          <cell r="C523" t="str">
            <v>日立ｷｬﾋﾟﾀﾙNBL㈱</v>
          </cell>
        </row>
        <row r="524">
          <cell r="B524">
            <v>2700021</v>
          </cell>
          <cell r="C524" t="str">
            <v>広島屋不動産㈱</v>
          </cell>
        </row>
        <row r="525">
          <cell r="B525">
            <v>2700022</v>
          </cell>
          <cell r="C525" t="str">
            <v>廣瀬裕幸税理士事務所</v>
          </cell>
          <cell r="D525" t="str">
            <v>T2-8101-1292-3813</v>
          </cell>
        </row>
        <row r="526">
          <cell r="B526">
            <v>2700023</v>
          </cell>
          <cell r="C526" t="str">
            <v>百十四銀行 神戸支店</v>
          </cell>
        </row>
        <row r="527">
          <cell r="B527">
            <v>2700024</v>
          </cell>
          <cell r="C527" t="str">
            <v>㈱ピーエスエル</v>
          </cell>
        </row>
        <row r="528">
          <cell r="B528">
            <v>2700025</v>
          </cell>
          <cell r="C528" t="str">
            <v>平尾化建株式会社</v>
          </cell>
        </row>
        <row r="529">
          <cell r="B529">
            <v>2700026</v>
          </cell>
          <cell r="C529" t="str">
            <v>兵庫トヨタ自動車㈱灘店</v>
          </cell>
        </row>
        <row r="530">
          <cell r="B530">
            <v>2700027</v>
          </cell>
          <cell r="C530" t="str">
            <v>㈱姫路エービーシー商会</v>
          </cell>
          <cell r="D530" t="str">
            <v>T3-1400-0106-0877</v>
          </cell>
        </row>
        <row r="531">
          <cell r="B531">
            <v>2800001</v>
          </cell>
          <cell r="C531" t="str">
            <v>フジ建機リース㈱</v>
          </cell>
        </row>
        <row r="532">
          <cell r="B532">
            <v>2800002</v>
          </cell>
          <cell r="C532" t="str">
            <v>フォトスユー</v>
          </cell>
        </row>
        <row r="533">
          <cell r="B533">
            <v>2800003</v>
          </cell>
          <cell r="C533" t="str">
            <v>文化シヤッター㈱　</v>
          </cell>
          <cell r="D533" t="str">
            <v>T3-0100-0108-8907</v>
          </cell>
        </row>
        <row r="534">
          <cell r="B534">
            <v>2800004</v>
          </cell>
          <cell r="C534" t="str">
            <v>文化シヤッターサービス㈱　関西サービス支店</v>
          </cell>
          <cell r="D534" t="str">
            <v>T3-0100-0108-8964</v>
          </cell>
        </row>
        <row r="535">
          <cell r="B535">
            <v>2800005</v>
          </cell>
          <cell r="C535" t="str">
            <v>船木電気工業㈱</v>
          </cell>
        </row>
        <row r="536">
          <cell r="B536">
            <v>2800006</v>
          </cell>
          <cell r="C536" t="str">
            <v>富士商会</v>
          </cell>
        </row>
        <row r="537">
          <cell r="B537">
            <v>2800007</v>
          </cell>
          <cell r="C537" t="str">
            <v>不二検査㈱</v>
          </cell>
        </row>
        <row r="538">
          <cell r="B538">
            <v>2800008</v>
          </cell>
          <cell r="C538" t="str">
            <v>ﾌﾟﾛｽﾀｯﾌ㈱</v>
          </cell>
        </row>
        <row r="539">
          <cell r="B539">
            <v>2800009</v>
          </cell>
          <cell r="C539" t="str">
            <v>フリーランス</v>
          </cell>
        </row>
        <row r="540">
          <cell r="B540">
            <v>2800010</v>
          </cell>
          <cell r="C540" t="str">
            <v>㈲藤原電工</v>
          </cell>
        </row>
        <row r="541">
          <cell r="B541">
            <v>2800011</v>
          </cell>
          <cell r="C541" t="str">
            <v>福本工業</v>
          </cell>
        </row>
        <row r="542">
          <cell r="B542">
            <v>2800012</v>
          </cell>
          <cell r="C542" t="str">
            <v>㈱藤野組</v>
          </cell>
        </row>
        <row r="543">
          <cell r="B543">
            <v>2800013</v>
          </cell>
          <cell r="C543" t="str">
            <v>藤田鉄筋</v>
          </cell>
        </row>
        <row r="544">
          <cell r="B544">
            <v>2800014</v>
          </cell>
          <cell r="C544" t="str">
            <v>Ｐｒｅｍｏａ本店</v>
          </cell>
        </row>
        <row r="545">
          <cell r="B545">
            <v>2800015</v>
          </cell>
          <cell r="C545" t="str">
            <v>㈱福屋</v>
          </cell>
          <cell r="D545" t="str">
            <v>T4-1400-0101-0559</v>
          </cell>
        </row>
        <row r="546">
          <cell r="B546">
            <v>2800016</v>
          </cell>
          <cell r="C546" t="str">
            <v>㈲藤田工務店</v>
          </cell>
        </row>
        <row r="547">
          <cell r="B547">
            <v>2800017</v>
          </cell>
          <cell r="C547" t="str">
            <v>藤本板金工作所</v>
          </cell>
        </row>
        <row r="548">
          <cell r="B548">
            <v>2800018</v>
          </cell>
          <cell r="C548" t="str">
            <v>福住引越センター</v>
          </cell>
        </row>
        <row r="549">
          <cell r="B549">
            <v>2800019</v>
          </cell>
          <cell r="C549" t="str">
            <v>深田鉄工㈲</v>
          </cell>
        </row>
        <row r="550">
          <cell r="B550">
            <v>2800020</v>
          </cell>
          <cell r="C550" t="str">
            <v>㈱フューチャーテンス</v>
          </cell>
          <cell r="D550" t="str">
            <v>T1-1400-0102-6368</v>
          </cell>
        </row>
        <row r="551">
          <cell r="B551">
            <v>2800021</v>
          </cell>
          <cell r="C551" t="str">
            <v>福井ｺﾝﾋﾟｭｰﾀ㈱</v>
          </cell>
        </row>
        <row r="552">
          <cell r="B552">
            <v>2800022</v>
          </cell>
          <cell r="C552" t="str">
            <v>フジテック㈱</v>
          </cell>
          <cell r="D552" t="str">
            <v>T3-1600-0100-9212</v>
          </cell>
        </row>
        <row r="553">
          <cell r="B553">
            <v>2800023</v>
          </cell>
          <cell r="C553" t="str">
            <v>フォト・アート</v>
          </cell>
        </row>
        <row r="554">
          <cell r="B554">
            <v>2800024</v>
          </cell>
          <cell r="C554" t="str">
            <v>株式会社　福村鉄工所</v>
          </cell>
        </row>
        <row r="555">
          <cell r="B555">
            <v>2900001</v>
          </cell>
          <cell r="C555" t="str">
            <v>㈱ベルコ</v>
          </cell>
        </row>
        <row r="556">
          <cell r="B556">
            <v>2900002</v>
          </cell>
          <cell r="C556" t="str">
            <v>㈱平安美術</v>
          </cell>
        </row>
        <row r="557">
          <cell r="B557">
            <v>2900003</v>
          </cell>
          <cell r="C557" t="str">
            <v>平成テクノス㈱</v>
          </cell>
        </row>
        <row r="558">
          <cell r="B558">
            <v>3000001</v>
          </cell>
          <cell r="C558" t="str">
            <v>ポート産業㈱</v>
          </cell>
        </row>
        <row r="559">
          <cell r="B559">
            <v>3000002</v>
          </cell>
          <cell r="C559" t="str">
            <v>報国ｴﾝｼﾞﾆｱﾘﾝｸﾞ㈱</v>
          </cell>
          <cell r="D559" t="str">
            <v>T1-1209-0102-5578</v>
          </cell>
        </row>
        <row r="560">
          <cell r="B560">
            <v>3000003</v>
          </cell>
          <cell r="C560" t="str">
            <v>ﾎﾞﾝﾄﾞｴﾝｼﾞﾆｱﾘﾝｸﾞ㈱</v>
          </cell>
          <cell r="D560" t="str">
            <v>T1-1200-0110-0091</v>
          </cell>
        </row>
        <row r="561">
          <cell r="B561">
            <v>3000004</v>
          </cell>
          <cell r="C561" t="str">
            <v>㈱保利</v>
          </cell>
        </row>
        <row r="562">
          <cell r="B562">
            <v>3000005</v>
          </cell>
          <cell r="C562" t="str">
            <v>㈱ﾎﾜｲﾄアーク</v>
          </cell>
        </row>
        <row r="563">
          <cell r="B563">
            <v>3000006</v>
          </cell>
          <cell r="C563" t="str">
            <v>㈱ホームプロ</v>
          </cell>
        </row>
        <row r="564">
          <cell r="B564">
            <v>3000007</v>
          </cell>
          <cell r="C564" t="str">
            <v>㈱ポッポヤ</v>
          </cell>
        </row>
        <row r="565">
          <cell r="B565">
            <v>3100001</v>
          </cell>
          <cell r="C565" t="str">
            <v>丸井産業㈱ 神戸営業所　</v>
          </cell>
          <cell r="D565" t="str">
            <v>T1-2400-0101-1129</v>
          </cell>
        </row>
        <row r="566">
          <cell r="B566">
            <v>3100002</v>
          </cell>
          <cell r="C566" t="str">
            <v>㈲松岡工業</v>
          </cell>
        </row>
        <row r="567">
          <cell r="B567">
            <v>3100003</v>
          </cell>
          <cell r="C567" t="str">
            <v>㈲マノ畳店</v>
          </cell>
          <cell r="D567" t="str">
            <v>T7-1400-0201-2205</v>
          </cell>
        </row>
        <row r="568">
          <cell r="B568">
            <v>3100004</v>
          </cell>
          <cell r="C568" t="str">
            <v>摩耶装飾</v>
          </cell>
        </row>
        <row r="569">
          <cell r="B569">
            <v>3100005</v>
          </cell>
          <cell r="C569" t="str">
            <v>㈱まつよし</v>
          </cell>
          <cell r="D569" t="str">
            <v>T6-1400-0104-3615</v>
          </cell>
        </row>
        <row r="570">
          <cell r="B570">
            <v>3100006</v>
          </cell>
          <cell r="C570" t="str">
            <v>㈱ﾏﾙｾﾞﾝ</v>
          </cell>
          <cell r="D570" t="str">
            <v>T3-0105-0101-4528</v>
          </cell>
        </row>
        <row r="571">
          <cell r="B571">
            <v>3100007</v>
          </cell>
          <cell r="C571" t="str">
            <v>丸与ﾀｲﾙ㈱</v>
          </cell>
        </row>
        <row r="572">
          <cell r="B572">
            <v>3100008</v>
          </cell>
          <cell r="C572" t="str">
            <v>松山板金工業所㈱</v>
          </cell>
        </row>
        <row r="573">
          <cell r="B573">
            <v>3100009</v>
          </cell>
          <cell r="C573" t="str">
            <v>㈱丸栄木材</v>
          </cell>
          <cell r="D573" t="str">
            <v>T3-1400-0111-3908</v>
          </cell>
        </row>
        <row r="574">
          <cell r="B574">
            <v>3100010</v>
          </cell>
          <cell r="C574" t="str">
            <v>㈱マルサ不動産</v>
          </cell>
        </row>
        <row r="575">
          <cell r="B575">
            <v>3100011</v>
          </cell>
          <cell r="C575" t="str">
            <v>丸井産業㈱ 大阪営業所</v>
          </cell>
        </row>
        <row r="576">
          <cell r="B576">
            <v>3100012</v>
          </cell>
          <cell r="C576" t="str">
            <v>丸星工業㈱</v>
          </cell>
        </row>
        <row r="577">
          <cell r="B577">
            <v>3100013</v>
          </cell>
          <cell r="C577" t="str">
            <v>松尾　和明</v>
          </cell>
        </row>
        <row r="578">
          <cell r="B578">
            <v>3100014</v>
          </cell>
          <cell r="C578" t="str">
            <v>松浦工業</v>
          </cell>
        </row>
        <row r="579">
          <cell r="B579">
            <v>3100015</v>
          </cell>
          <cell r="C579" t="str">
            <v>松井開発運輸㈱</v>
          </cell>
        </row>
        <row r="580">
          <cell r="B580">
            <v>3100016</v>
          </cell>
          <cell r="C580" t="str">
            <v>丸田家洗店</v>
          </cell>
        </row>
        <row r="581">
          <cell r="B581">
            <v>3100017</v>
          </cell>
          <cell r="C581" t="str">
            <v>株式会社マイサ</v>
          </cell>
        </row>
        <row r="582">
          <cell r="B582">
            <v>3200001</v>
          </cell>
          <cell r="C582" t="str">
            <v>宮田左官工業</v>
          </cell>
          <cell r="D582" t="str">
            <v>×</v>
          </cell>
        </row>
        <row r="583">
          <cell r="B583">
            <v>3200002</v>
          </cell>
          <cell r="C583" t="str">
            <v>三井住友海上火災保険㈱</v>
          </cell>
        </row>
        <row r="584">
          <cell r="B584">
            <v>3200003</v>
          </cell>
          <cell r="C584" t="str">
            <v>宮本法律事務所</v>
          </cell>
        </row>
        <row r="585">
          <cell r="B585">
            <v>3200005</v>
          </cell>
          <cell r="C585" t="str">
            <v>みなと銀行</v>
          </cell>
        </row>
        <row r="586">
          <cell r="B586">
            <v>3200006</v>
          </cell>
          <cell r="C586" t="str">
            <v>㈱ミツワテック</v>
          </cell>
        </row>
        <row r="587">
          <cell r="B587">
            <v>3200007</v>
          </cell>
          <cell r="C587" t="str">
            <v>湊川産業㈱</v>
          </cell>
          <cell r="D587" t="str">
            <v>T5-1400-0101-4311</v>
          </cell>
        </row>
        <row r="588">
          <cell r="B588">
            <v>3200008</v>
          </cell>
          <cell r="C588" t="str">
            <v>三菱電機ｼｽﾃﾑｻｰﾋﾞｽ㈱関西支社</v>
          </cell>
        </row>
        <row r="589">
          <cell r="B589">
            <v>3200009</v>
          </cell>
          <cell r="C589" t="str">
            <v>みなみ司法書士</v>
          </cell>
        </row>
        <row r="590">
          <cell r="B590">
            <v>3200010</v>
          </cell>
          <cell r="C590" t="str">
            <v>三井住友カード㈱</v>
          </cell>
        </row>
        <row r="591">
          <cell r="B591">
            <v>3200011</v>
          </cell>
          <cell r="C591" t="str">
            <v>三星産業（㈱）大阪支店</v>
          </cell>
        </row>
        <row r="592">
          <cell r="B592">
            <v>3200012</v>
          </cell>
          <cell r="C592" t="str">
            <v>㈱雅建設</v>
          </cell>
          <cell r="D592" t="str">
            <v>T3-1400-0102-7307</v>
          </cell>
        </row>
        <row r="593">
          <cell r="B593">
            <v>3200013</v>
          </cell>
          <cell r="C593" t="str">
            <v>㈱ミウラ</v>
          </cell>
          <cell r="D593" t="str">
            <v>T6-1400-0100-2570</v>
          </cell>
        </row>
        <row r="594">
          <cell r="B594">
            <v>3200014</v>
          </cell>
          <cell r="C594" t="str">
            <v>(一財)民事法務協会</v>
          </cell>
        </row>
        <row r="595">
          <cell r="B595">
            <v>3300001</v>
          </cell>
          <cell r="C595" t="str">
            <v>㈱村上建築設計室</v>
          </cell>
        </row>
        <row r="596">
          <cell r="B596">
            <v>3300002</v>
          </cell>
          <cell r="C596" t="str">
            <v>武庫川作業所職長会</v>
          </cell>
        </row>
        <row r="597">
          <cell r="B597">
            <v>3300003</v>
          </cell>
          <cell r="C597" t="str">
            <v>武庫川関連推進委員会</v>
          </cell>
        </row>
        <row r="598">
          <cell r="B598">
            <v>3300004</v>
          </cell>
          <cell r="C598" t="str">
            <v>㈱村岡</v>
          </cell>
        </row>
        <row r="599">
          <cell r="B599">
            <v>3300005</v>
          </cell>
          <cell r="C599" t="str">
            <v>村松住設産業㈱</v>
          </cell>
        </row>
        <row r="600">
          <cell r="B600">
            <v>3400001</v>
          </cell>
          <cell r="C600" t="str">
            <v>㈱メイバン</v>
          </cell>
        </row>
        <row r="601">
          <cell r="B601">
            <v>3400002</v>
          </cell>
          <cell r="C601" t="str">
            <v>㈱メンヒル</v>
          </cell>
        </row>
        <row r="602">
          <cell r="B602">
            <v>3400003</v>
          </cell>
          <cell r="C602" t="str">
            <v>㈱メイコー</v>
          </cell>
        </row>
        <row r="603">
          <cell r="B603">
            <v>3400004</v>
          </cell>
          <cell r="C603" t="str">
            <v>㈱メイショウ</v>
          </cell>
        </row>
        <row r="604">
          <cell r="B604">
            <v>3400005</v>
          </cell>
          <cell r="C604" t="str">
            <v>メイク・フロア・イイヅカ</v>
          </cell>
        </row>
        <row r="605">
          <cell r="B605">
            <v>3400006</v>
          </cell>
          <cell r="C605" t="str">
            <v>メイトウサービス㈱</v>
          </cell>
        </row>
        <row r="606">
          <cell r="B606">
            <v>3400007</v>
          </cell>
          <cell r="C606" t="str">
            <v>メットライフ生命保険㈱</v>
          </cell>
        </row>
        <row r="607">
          <cell r="B607">
            <v>3400008</v>
          </cell>
          <cell r="C607" t="str">
            <v>㈲メゾンド多聞</v>
          </cell>
        </row>
        <row r="608">
          <cell r="B608">
            <v>3400009</v>
          </cell>
          <cell r="C608" t="str">
            <v>㈱明光美装</v>
          </cell>
          <cell r="D608" t="str">
            <v>T1-1209-0104-0148</v>
          </cell>
        </row>
        <row r="609">
          <cell r="B609">
            <v>3400010</v>
          </cell>
          <cell r="C609" t="str">
            <v>㈱メイホウ</v>
          </cell>
        </row>
        <row r="610">
          <cell r="B610">
            <v>3400011</v>
          </cell>
          <cell r="C610" t="str">
            <v>明和美装　國原 明</v>
          </cell>
        </row>
        <row r="611">
          <cell r="B611">
            <v>3400012</v>
          </cell>
          <cell r="C611" t="str">
            <v>メイワサービス</v>
          </cell>
        </row>
        <row r="612">
          <cell r="B612">
            <v>3500001</v>
          </cell>
          <cell r="C612" t="str">
            <v>㈱森谷工芸</v>
          </cell>
        </row>
        <row r="613">
          <cell r="B613">
            <v>3500002</v>
          </cell>
          <cell r="C613" t="str">
            <v>㈱森組</v>
          </cell>
          <cell r="D613" t="str">
            <v>T1-1400-0101-7994</v>
          </cell>
        </row>
        <row r="614">
          <cell r="B614">
            <v>3500003</v>
          </cell>
          <cell r="C614" t="str">
            <v>㈱森口設備</v>
          </cell>
        </row>
        <row r="615">
          <cell r="B615">
            <v>3500004</v>
          </cell>
          <cell r="C615" t="str">
            <v>森興産㈱ 南淡路ﾘｻｲｸﾙｾﾝﾀｰ</v>
          </cell>
        </row>
        <row r="616">
          <cell r="B616">
            <v>3600001</v>
          </cell>
          <cell r="C616" t="str">
            <v>㈲山良建材</v>
          </cell>
        </row>
        <row r="617">
          <cell r="B617">
            <v>3600002</v>
          </cell>
          <cell r="C617" t="str">
            <v>㈱保田組</v>
          </cell>
          <cell r="D617" t="str">
            <v>T4-1400-0100-2671</v>
          </cell>
        </row>
        <row r="618">
          <cell r="B618">
            <v>3600003</v>
          </cell>
          <cell r="C618" t="str">
            <v>㈲山本建材工業</v>
          </cell>
          <cell r="D618" t="str">
            <v>T5-1400-0200-5383</v>
          </cell>
        </row>
        <row r="619">
          <cell r="B619">
            <v>3600004</v>
          </cell>
          <cell r="C619" t="str">
            <v>㈱ヤマイ</v>
          </cell>
          <cell r="D619" t="str">
            <v>T4-1400-0102-3288</v>
          </cell>
        </row>
        <row r="620">
          <cell r="B620">
            <v>3600005</v>
          </cell>
          <cell r="C620" t="str">
            <v>㈱保田運輸建設</v>
          </cell>
          <cell r="D620" t="str">
            <v>T5-1400-0102-0409</v>
          </cell>
        </row>
        <row r="621">
          <cell r="B621">
            <v>3600006</v>
          </cell>
          <cell r="C621" t="str">
            <v>安永解体工業㈱</v>
          </cell>
          <cell r="D621" t="str">
            <v>T6-1400-0111-6643</v>
          </cell>
        </row>
        <row r="622">
          <cell r="B622">
            <v>3600007</v>
          </cell>
          <cell r="C622" t="str">
            <v>山手健康管理ｾﾝﾀｰ</v>
          </cell>
        </row>
        <row r="623">
          <cell r="B623">
            <v>3600008</v>
          </cell>
          <cell r="C623" t="str">
            <v>㈱山口商会</v>
          </cell>
          <cell r="D623" t="str">
            <v>T4-1400-0101-1425</v>
          </cell>
        </row>
        <row r="624">
          <cell r="B624">
            <v>3600009</v>
          </cell>
          <cell r="C624" t="str">
            <v>㈱山本設計</v>
          </cell>
        </row>
        <row r="625">
          <cell r="B625">
            <v>3600010</v>
          </cell>
          <cell r="C625" t="str">
            <v>㈲山田商会</v>
          </cell>
        </row>
        <row r="626">
          <cell r="B626">
            <v>3600011</v>
          </cell>
          <cell r="C626" t="str">
            <v>山口硝子建材㈱</v>
          </cell>
        </row>
        <row r="627">
          <cell r="B627">
            <v>3600012</v>
          </cell>
          <cell r="C627" t="str">
            <v>㈱山川工業所</v>
          </cell>
        </row>
        <row r="628">
          <cell r="B628">
            <v>3600013</v>
          </cell>
          <cell r="C628" t="str">
            <v>㈱ ヤナセ神戸四国営業本部</v>
          </cell>
        </row>
        <row r="629">
          <cell r="B629">
            <v>3600014</v>
          </cell>
          <cell r="C629" t="str">
            <v>ヤマト運輸㈱</v>
          </cell>
        </row>
        <row r="630">
          <cell r="B630">
            <v>3600015</v>
          </cell>
          <cell r="C630" t="str">
            <v>ヤノシゲ㈱</v>
          </cell>
        </row>
        <row r="631">
          <cell r="B631">
            <v>3600016</v>
          </cell>
          <cell r="C631" t="str">
            <v>安田　トミエ</v>
          </cell>
        </row>
        <row r="632">
          <cell r="B632">
            <v>3600017</v>
          </cell>
          <cell r="C632" t="str">
            <v>㈱ ヤナセ 名谷支店</v>
          </cell>
        </row>
        <row r="633">
          <cell r="B633">
            <v>3600018</v>
          </cell>
          <cell r="C633" t="str">
            <v>やすきち　</v>
          </cell>
        </row>
        <row r="634">
          <cell r="B634">
            <v>3600019</v>
          </cell>
          <cell r="C634" t="str">
            <v xml:space="preserve"> 株式会社　ヤマハタ工務店</v>
          </cell>
        </row>
        <row r="635">
          <cell r="B635">
            <v>3700001</v>
          </cell>
          <cell r="C635" t="str">
            <v>ユーコー商事㈱</v>
          </cell>
        </row>
        <row r="636">
          <cell r="B636">
            <v>3700002</v>
          </cell>
          <cell r="C636" t="str">
            <v>㈱ユハラ</v>
          </cell>
        </row>
        <row r="637">
          <cell r="B637">
            <v>3700003</v>
          </cell>
          <cell r="C637" t="str">
            <v>㈲ユニテック</v>
          </cell>
        </row>
        <row r="638">
          <cell r="B638">
            <v>3700004</v>
          </cell>
          <cell r="C638" t="str">
            <v>㈲有建土木</v>
          </cell>
        </row>
        <row r="639">
          <cell r="B639">
            <v>3700005</v>
          </cell>
          <cell r="C639" t="str">
            <v>㈱幸村</v>
          </cell>
          <cell r="D639" t="str">
            <v>T2-1400-0107-7666</v>
          </cell>
        </row>
        <row r="640">
          <cell r="B640">
            <v>3700006</v>
          </cell>
          <cell r="C640" t="str">
            <v>㈱夢真</v>
          </cell>
        </row>
        <row r="641">
          <cell r="B641">
            <v>3700007</v>
          </cell>
          <cell r="C641" t="str">
            <v>結 ＹＵＩ</v>
          </cell>
        </row>
        <row r="642">
          <cell r="B642">
            <v>3700008</v>
          </cell>
          <cell r="C642" t="str">
            <v xml:space="preserve"> ユーロフィン日本環境株式会社</v>
          </cell>
        </row>
        <row r="643">
          <cell r="B643">
            <v>3800001</v>
          </cell>
          <cell r="C643" t="str">
            <v>ヨシカワ㈱</v>
          </cell>
        </row>
        <row r="644">
          <cell r="B644">
            <v>3800002</v>
          </cell>
          <cell r="C644" t="str">
            <v>吉田ﾋﾟｰﾅﾂ食品㈱</v>
          </cell>
        </row>
        <row r="645">
          <cell r="B645">
            <v>3800003</v>
          </cell>
          <cell r="C645" t="str">
            <v>㈱吉田建設エンジニアリング</v>
          </cell>
        </row>
        <row r="646">
          <cell r="B646">
            <v>3800004</v>
          </cell>
          <cell r="C646" t="str">
            <v>㈱吉田組</v>
          </cell>
          <cell r="D646" t="str">
            <v>T2-1400-0101-1600</v>
          </cell>
        </row>
        <row r="647">
          <cell r="B647">
            <v>3800005</v>
          </cell>
          <cell r="C647" t="str">
            <v>㈱吉本興業</v>
          </cell>
        </row>
        <row r="648">
          <cell r="B648">
            <v>3800006</v>
          </cell>
          <cell r="C648" t="str">
            <v>吉田実業㈱</v>
          </cell>
        </row>
        <row r="649">
          <cell r="B649">
            <v>3800007</v>
          </cell>
          <cell r="C649" t="str">
            <v xml:space="preserve"> 横手斫業</v>
          </cell>
        </row>
        <row r="650">
          <cell r="B650">
            <v>3900001</v>
          </cell>
          <cell r="C650" t="str">
            <v>㈱ライフテック</v>
          </cell>
        </row>
        <row r="651">
          <cell r="B651">
            <v>3900002</v>
          </cell>
          <cell r="C651" t="str">
            <v>㈱ライフライン</v>
          </cell>
        </row>
        <row r="652">
          <cell r="B652">
            <v>3900003</v>
          </cell>
          <cell r="C652" t="str">
            <v>ライクスタッフィング㈱</v>
          </cell>
        </row>
        <row r="653">
          <cell r="B653">
            <v>3900004</v>
          </cell>
          <cell r="C653" t="str">
            <v>㈱ラクーンフィナンシャルPaidサポートデスク</v>
          </cell>
        </row>
        <row r="654">
          <cell r="B654">
            <v>4000001</v>
          </cell>
          <cell r="C654" t="str">
            <v>㈲莉穂</v>
          </cell>
        </row>
        <row r="655">
          <cell r="B655">
            <v>4000002</v>
          </cell>
          <cell r="C655" t="str">
            <v>㈱ＬＩＸＩＬトータルサービス</v>
          </cell>
        </row>
        <row r="656">
          <cell r="B656">
            <v>4000003</v>
          </cell>
          <cell r="C656" t="str">
            <v>リコージャパン㈱　兵庫支社 神戸第四営業所</v>
          </cell>
        </row>
        <row r="657">
          <cell r="B657">
            <v>4000004</v>
          </cell>
          <cell r="C657" t="str">
            <v>リコーリース㈱</v>
          </cell>
        </row>
        <row r="658">
          <cell r="B658">
            <v>4000005</v>
          </cell>
          <cell r="C658" t="str">
            <v>りそな決済サービス㈱</v>
          </cell>
        </row>
        <row r="659">
          <cell r="B659">
            <v>4000006</v>
          </cell>
          <cell r="C659" t="str">
            <v>㈱ﾘｸﾙｰﾄﾎｰﾙﾃﾞｨﾝｸﾞｽ</v>
          </cell>
        </row>
        <row r="660">
          <cell r="B660">
            <v>4000007</v>
          </cell>
          <cell r="C660" t="str">
            <v>㈱ＬＩＸＩＬ住生活ソリューション</v>
          </cell>
        </row>
        <row r="661">
          <cell r="B661">
            <v>4000008</v>
          </cell>
          <cell r="C661" t="str">
            <v>臨海整備事務所</v>
          </cell>
        </row>
        <row r="662">
          <cell r="B662">
            <v>4000009</v>
          </cell>
          <cell r="C662" t="str">
            <v>菱華石油サービス㈱</v>
          </cell>
        </row>
        <row r="663">
          <cell r="B663">
            <v>4000010</v>
          </cell>
          <cell r="C663" t="str">
            <v>㈱リキョー</v>
          </cell>
        </row>
        <row r="664">
          <cell r="B664">
            <v>4000011</v>
          </cell>
          <cell r="C664" t="str">
            <v>㈱リペアワークス</v>
          </cell>
        </row>
        <row r="665">
          <cell r="B665">
            <v>4100001</v>
          </cell>
          <cell r="C665" t="str">
            <v>㈱ルネック</v>
          </cell>
        </row>
        <row r="666">
          <cell r="B666">
            <v>4300001</v>
          </cell>
          <cell r="C666" t="str">
            <v>㈲六岡建設</v>
          </cell>
          <cell r="D666" t="str">
            <v>T9-1400-0203-8727</v>
          </cell>
        </row>
        <row r="667">
          <cell r="B667">
            <v>4300002</v>
          </cell>
          <cell r="C667" t="str">
            <v>六甲テレコム㈱</v>
          </cell>
        </row>
        <row r="668">
          <cell r="B668">
            <v>4300003</v>
          </cell>
          <cell r="C668" t="str">
            <v>労働保険事務組合 神戸中小企業連合会</v>
          </cell>
        </row>
        <row r="669">
          <cell r="B669">
            <v>4300004</v>
          </cell>
          <cell r="C669" t="str">
            <v>労働災害保険</v>
          </cell>
        </row>
        <row r="670">
          <cell r="B670">
            <v>4300005</v>
          </cell>
          <cell r="C670" t="str">
            <v>㈲ロックセンター錠神戸東</v>
          </cell>
        </row>
        <row r="671">
          <cell r="B671">
            <v>4300006</v>
          </cell>
          <cell r="C671" t="str">
            <v>㈱六甲測建</v>
          </cell>
        </row>
        <row r="672">
          <cell r="B672">
            <v>4300007</v>
          </cell>
          <cell r="C672" t="str">
            <v xml:space="preserve"> 株式会社ロード・メーカー</v>
          </cell>
        </row>
        <row r="673">
          <cell r="B673">
            <v>4400001</v>
          </cell>
          <cell r="C673" t="str">
            <v>ﾜｲｽﾞﾊﾟｰﾄﾅｰｽﾞﾙｰﾑ渡辺　訓臣</v>
          </cell>
        </row>
        <row r="674">
          <cell r="B674">
            <v>4400002</v>
          </cell>
          <cell r="C674" t="str">
            <v>㈲ワイズカンパニー</v>
          </cell>
        </row>
        <row r="675">
          <cell r="B675">
            <v>4400003</v>
          </cell>
          <cell r="C675" t="str">
            <v>渡辺パイプ㈱</v>
          </cell>
          <cell r="D675" t="str">
            <v>T4-0100-0114-2571</v>
          </cell>
        </row>
        <row r="676">
          <cell r="B676">
            <v>4400004</v>
          </cell>
          <cell r="C676" t="str">
            <v>㈱Y　H　S</v>
          </cell>
        </row>
        <row r="677">
          <cell r="B677">
            <v>4400005</v>
          </cell>
          <cell r="C677" t="str">
            <v>㈲ワイエムエス</v>
          </cell>
        </row>
        <row r="678">
          <cell r="B678">
            <v>4400006</v>
          </cell>
          <cell r="C678" t="str">
            <v>㈱和光美装</v>
          </cell>
        </row>
        <row r="679">
          <cell r="B679">
            <v>4400007</v>
          </cell>
          <cell r="C679" t="str">
            <v>㈱ワーキテクノ</v>
          </cell>
        </row>
        <row r="680">
          <cell r="B680">
            <v>4400008</v>
          </cell>
          <cell r="C680" t="str">
            <v>(株)WAOH</v>
          </cell>
        </row>
        <row r="681">
          <cell r="B681">
            <v>10700001</v>
          </cell>
          <cell r="C681" t="str">
            <v>木原　啓充</v>
          </cell>
        </row>
        <row r="682">
          <cell r="B682">
            <v>10800001</v>
          </cell>
          <cell r="C682" t="str">
            <v>國原　明</v>
          </cell>
        </row>
      </sheetData>
      <sheetData sheetId="1"/>
      <sheetData sheetId="2">
        <row r="3">
          <cell r="I3">
            <v>0</v>
          </cell>
          <cell r="J3" t="str">
            <v>001</v>
          </cell>
        </row>
        <row r="5">
          <cell r="D5" t="str">
            <v xml:space="preserve"> </v>
          </cell>
        </row>
        <row r="7">
          <cell r="D7" t="str">
            <v xml:space="preserve"> </v>
          </cell>
          <cell r="F7" t="str">
            <v xml:space="preserve"> </v>
          </cell>
        </row>
        <row r="9">
          <cell r="D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bn7lS_PfqEmqGVmUGlUpJBgovMHg-F9FgDNoWVW64OTpDKmIf8aKSavXTexQZkyM" itemId="01TYDY3FFKAQPBV4NACBF2IFVQFP5XCJSF">
      <xxl21:absoluteUrl r:id="rId2"/>
    </xxl21:alternateUrls>
    <sheetNames>
      <sheetName val="Sheet1"/>
      <sheetName val="34期受注表"/>
      <sheetName val="工事種別ｺｰﾄﾞ"/>
      <sheetName val="社員ｺｰﾄﾞ"/>
      <sheetName val="工事概要ｺｰﾄﾞ"/>
      <sheetName val="Sheet2"/>
      <sheetName val="発注者コード"/>
      <sheetName val="33期受注表"/>
      <sheetName val="Sheet5"/>
      <sheetName val="Sheet4"/>
    </sheetNames>
    <sheetDataSet>
      <sheetData sheetId="0"/>
      <sheetData sheetId="1">
        <row r="1">
          <cell r="A1" t="str">
            <v>1</v>
          </cell>
          <cell r="B1" t="str">
            <v>2</v>
          </cell>
          <cell r="C1" t="str">
            <v>3</v>
          </cell>
          <cell r="D1" t="str">
            <v>4</v>
          </cell>
        </row>
        <row r="2">
          <cell r="A2" t="str">
            <v>今後所要</v>
          </cell>
          <cell r="B2" t="str">
            <v>工事種別
コード</v>
          </cell>
          <cell r="C2" t="str">
            <v>建築・土木
官庁・民間
元請・下請</v>
          </cell>
          <cell r="D2" t="str">
            <v>工事名</v>
          </cell>
        </row>
        <row r="3">
          <cell r="A3" t="str">
            <v>◆33期完成工事（未収・未払有）　※工事番号のみ入力してください！</v>
          </cell>
          <cell r="B3"/>
          <cell r="C3"/>
          <cell r="D3"/>
        </row>
        <row r="4">
          <cell r="A4">
            <v>132234</v>
          </cell>
          <cell r="B4" t="str">
            <v>KMM</v>
          </cell>
          <cell r="C4" t="str">
            <v>建築・民間・元請</v>
          </cell>
          <cell r="D4" t="str">
            <v>PI病院-2階放射線室増設に伴う内装工事</v>
          </cell>
        </row>
        <row r="5">
          <cell r="A5">
            <v>132288</v>
          </cell>
          <cell r="B5" t="str">
            <v>KMS</v>
          </cell>
          <cell r="C5" t="str">
            <v>建築・民間・下請</v>
          </cell>
          <cell r="D5" t="str">
            <v>神戸国際交流会館非常用発電設備更新工事に伴う建築工事</v>
          </cell>
        </row>
        <row r="6">
          <cell r="A6">
            <v>133012</v>
          </cell>
          <cell r="B6" t="str">
            <v>KMM</v>
          </cell>
          <cell r="C6" t="str">
            <v>建築・民間・元請</v>
          </cell>
          <cell r="D6" t="str">
            <v>PI病院2階西棟トイレｳｫｼｭﾚｯﾄ更新5台</v>
          </cell>
        </row>
        <row r="7">
          <cell r="A7">
            <v>133018</v>
          </cell>
          <cell r="B7" t="str">
            <v>KMS</v>
          </cell>
          <cell r="C7" t="str">
            <v>建築・民間・下請</v>
          </cell>
          <cell r="D7" t="str">
            <v>住友精密2工場耐震補強</v>
          </cell>
        </row>
        <row r="8">
          <cell r="A8">
            <v>133097</v>
          </cell>
          <cell r="B8" t="str">
            <v>KYM</v>
          </cell>
          <cell r="C8" t="str">
            <v>建築・官庁・元請</v>
          </cell>
          <cell r="D8" t="str">
            <v>レバンテ垂水2番館4階児童館整備工事</v>
          </cell>
        </row>
        <row r="9">
          <cell r="A9">
            <v>133174</v>
          </cell>
          <cell r="B9" t="str">
            <v>KMM</v>
          </cell>
          <cell r="C9" t="str">
            <v>建築・民間・元請</v>
          </cell>
          <cell r="D9" t="str">
            <v>M病院-自動水栓化工事</v>
          </cell>
        </row>
        <row r="10">
          <cell r="A10">
            <v>133188</v>
          </cell>
          <cell r="B10" t="str">
            <v>KMS</v>
          </cell>
          <cell r="C10" t="str">
            <v>建築・民間・下請</v>
          </cell>
          <cell r="D10" t="str">
            <v>ANA伊丹第2格納庫ｶﾞﾗｽ割れ替え</v>
          </cell>
        </row>
        <row r="11">
          <cell r="A11">
            <v>133196</v>
          </cell>
          <cell r="B11" t="str">
            <v>KMS</v>
          </cell>
          <cell r="C11" t="str">
            <v>建築・民間・下請</v>
          </cell>
          <cell r="D11" t="str">
            <v>ニッタン㈱伊丹工場内実験棟　耐震補強工事</v>
          </cell>
        </row>
        <row r="12">
          <cell r="A12">
            <v>133216</v>
          </cell>
          <cell r="B12" t="str">
            <v>KMM</v>
          </cell>
          <cell r="C12" t="str">
            <v>建築・民間・元請</v>
          </cell>
          <cell r="D12" t="str">
            <v>吉田ピーナツ食品㈱本社　長期計画による仮設工事（近隣駐車場）その6</v>
          </cell>
        </row>
        <row r="13">
          <cell r="A13">
            <v>133217</v>
          </cell>
          <cell r="B13" t="str">
            <v>KMM</v>
          </cell>
          <cell r="C13" t="str">
            <v>建築・民間・元請</v>
          </cell>
          <cell r="D13" t="str">
            <v>中央連合建設事業協同組合移設工事</v>
          </cell>
        </row>
        <row r="14">
          <cell r="A14">
            <v>133218</v>
          </cell>
          <cell r="B14" t="str">
            <v>KMM</v>
          </cell>
          <cell r="C14" t="str">
            <v>建築・民間・元請</v>
          </cell>
          <cell r="D14" t="str">
            <v>吉田建設㈱移設工事</v>
          </cell>
        </row>
        <row r="15">
          <cell r="A15">
            <v>133219</v>
          </cell>
          <cell r="B15" t="str">
            <v>KMM</v>
          </cell>
          <cell r="C15" t="str">
            <v>建築・民間・元請</v>
          </cell>
          <cell r="D15" t="str">
            <v>㈱神戸サウス移設工事</v>
          </cell>
        </row>
        <row r="16">
          <cell r="A16">
            <v>133234</v>
          </cell>
          <cell r="B16" t="str">
            <v>R-GN</v>
          </cell>
          <cell r="C16" t="str">
            <v>個人リフォーム内外部工事</v>
          </cell>
          <cell r="D16" t="str">
            <v>寺岡邸3階テラス防水改修他</v>
          </cell>
        </row>
        <row r="17">
          <cell r="A17">
            <v>133241</v>
          </cell>
          <cell r="B17" t="str">
            <v>KMS</v>
          </cell>
          <cell r="C17" t="str">
            <v>建築・民間・下請</v>
          </cell>
          <cell r="D17" t="str">
            <v>チバガイギーK3棟改修工事</v>
          </cell>
        </row>
        <row r="18">
          <cell r="A18">
            <v>133252</v>
          </cell>
          <cell r="B18" t="str">
            <v>KMM</v>
          </cell>
          <cell r="C18" t="str">
            <v>建築・民間・元請</v>
          </cell>
          <cell r="D18" t="str">
            <v>澤田食品㈱　壁付換気扇取替工事</v>
          </cell>
        </row>
        <row r="19">
          <cell r="A19">
            <v>133253</v>
          </cell>
          <cell r="B19" t="str">
            <v>KMM</v>
          </cell>
          <cell r="C19" t="str">
            <v>建築・民間・元請</v>
          </cell>
          <cell r="D19" t="str">
            <v>M病院-通所リハ1階ET拡大改修工事</v>
          </cell>
        </row>
        <row r="20">
          <cell r="A20">
            <v>133254</v>
          </cell>
          <cell r="B20" t="str">
            <v>KYM</v>
          </cell>
          <cell r="C20" t="str">
            <v>建築・官庁・元請</v>
          </cell>
          <cell r="D20" t="str">
            <v>健康科学研究所-6F和室改装</v>
          </cell>
        </row>
        <row r="21">
          <cell r="A21">
            <v>133255</v>
          </cell>
          <cell r="B21" t="str">
            <v>KMM</v>
          </cell>
          <cell r="C21" t="str">
            <v>建築・民間・元請</v>
          </cell>
          <cell r="D21" t="str">
            <v>PI病院-B1呼水槽ボールタップ取替工事</v>
          </cell>
        </row>
        <row r="22">
          <cell r="A22">
            <v>133256</v>
          </cell>
          <cell r="B22" t="str">
            <v>KMM</v>
          </cell>
          <cell r="C22" t="str">
            <v>建築・民間・元請</v>
          </cell>
          <cell r="D22" t="str">
            <v>PI病院-M2M4階EV附室照明更新</v>
          </cell>
        </row>
        <row r="23">
          <cell r="A23">
            <v>133257</v>
          </cell>
          <cell r="B23" t="str">
            <v>KMM</v>
          </cell>
          <cell r="C23" t="str">
            <v>建築・民間・元請</v>
          </cell>
          <cell r="D23" t="str">
            <v>㈱福屋　緑地手入れ工事</v>
          </cell>
        </row>
        <row r="24">
          <cell r="A24">
            <v>133258</v>
          </cell>
          <cell r="B24" t="str">
            <v>KMM</v>
          </cell>
          <cell r="C24" t="str">
            <v>建築・民間・元請</v>
          </cell>
          <cell r="D24" t="str">
            <v>吉田ピーナツ食品㈱西神工場　振るい補修材</v>
          </cell>
        </row>
        <row r="25">
          <cell r="A25">
            <v>133259</v>
          </cell>
          <cell r="B25" t="str">
            <v>KMM</v>
          </cell>
          <cell r="C25" t="str">
            <v>建築・民間・元請</v>
          </cell>
          <cell r="D25" t="str">
            <v>M病院-2階PS内給湯バルブ漏水修繕（主管）</v>
          </cell>
        </row>
        <row r="26">
          <cell r="A26">
            <v>133260</v>
          </cell>
          <cell r="B26" t="str">
            <v>KMS</v>
          </cell>
          <cell r="C26" t="str">
            <v>建築・民間・下請</v>
          </cell>
          <cell r="D26" t="str">
            <v>住友精密2工場1階柱腐食部補強工事</v>
          </cell>
        </row>
        <row r="27">
          <cell r="A27">
            <v>133261</v>
          </cell>
          <cell r="B27" t="str">
            <v>KMS</v>
          </cell>
          <cell r="C27" t="str">
            <v>建築・民間・下請</v>
          </cell>
          <cell r="D27" t="str">
            <v>住友精密ｸﾘｰﾝﾙｰﾑ動力室耐震補強工事</v>
          </cell>
        </row>
        <row r="28">
          <cell r="A28">
            <v>133262</v>
          </cell>
          <cell r="B28" t="str">
            <v>KYM</v>
          </cell>
          <cell r="C28" t="str">
            <v>建築・官庁・元請</v>
          </cell>
          <cell r="D28" t="str">
            <v>神戸拘置所収容棟居室１棟3階5室便器洗面台修繕</v>
          </cell>
        </row>
        <row r="29">
          <cell r="A29">
            <v>133263</v>
          </cell>
          <cell r="B29" t="str">
            <v>DMM</v>
          </cell>
          <cell r="C29" t="str">
            <v>土木・民間・元請</v>
          </cell>
          <cell r="D29" t="str">
            <v>中村邸堀込駐車場改修工事</v>
          </cell>
        </row>
        <row r="30">
          <cell r="A30">
            <v>133264</v>
          </cell>
          <cell r="B30" t="str">
            <v>KMM</v>
          </cell>
          <cell r="C30" t="str">
            <v>建築・民間・元請</v>
          </cell>
          <cell r="D30" t="str">
            <v>中村邸内装他改修工事</v>
          </cell>
        </row>
        <row r="31">
          <cell r="A31">
            <v>133265</v>
          </cell>
          <cell r="B31" t="str">
            <v>KMS</v>
          </cell>
          <cell r="C31" t="str">
            <v>建築・民間・下請</v>
          </cell>
          <cell r="D31" t="str">
            <v>住友精密10工場南側庇軒裏修繕</v>
          </cell>
        </row>
        <row r="32">
          <cell r="A32">
            <v>133266</v>
          </cell>
          <cell r="B32" t="str">
            <v>KMM</v>
          </cell>
          <cell r="C32" t="str">
            <v>建築・民間・元請</v>
          </cell>
          <cell r="D32" t="str">
            <v>吉田ピーナツ食品㈱本社　北側ファサード工事　外部のみ</v>
          </cell>
        </row>
        <row r="33">
          <cell r="A33">
            <v>133267</v>
          </cell>
          <cell r="B33" t="str">
            <v>KMM</v>
          </cell>
          <cell r="C33" t="str">
            <v>建築・民間・元請</v>
          </cell>
          <cell r="D33" t="str">
            <v>吉田ピーナツ食品㈱本社　消火栓増設工事</v>
          </cell>
        </row>
        <row r="34">
          <cell r="A34">
            <v>133268</v>
          </cell>
          <cell r="B34" t="str">
            <v>KMM</v>
          </cell>
          <cell r="C34" t="str">
            <v>建築・民間・元請</v>
          </cell>
          <cell r="D34" t="str">
            <v>吉田ピーナツ食品㈱本社　Ｄ棟通路害虫対策工事</v>
          </cell>
        </row>
        <row r="35">
          <cell r="A35">
            <v>133270</v>
          </cell>
          <cell r="B35" t="str">
            <v>KMM</v>
          </cell>
          <cell r="C35" t="str">
            <v>建築・民間・元請</v>
          </cell>
          <cell r="D35" t="str">
            <v>吉田ピーナツ食品㈱本社　D棟4階電源増設工事</v>
          </cell>
        </row>
        <row r="36">
          <cell r="A36">
            <v>133271</v>
          </cell>
          <cell r="B36" t="str">
            <v>R-N0</v>
          </cell>
          <cell r="C36" t="str">
            <v>個人リフォーム内部工事</v>
          </cell>
          <cell r="D36" t="str">
            <v>常本邸収納ボックス設置工事</v>
          </cell>
        </row>
        <row r="37">
          <cell r="A37">
            <v>133272</v>
          </cell>
          <cell r="B37" t="str">
            <v>KYM</v>
          </cell>
          <cell r="C37" t="str">
            <v>建築・官庁・元請</v>
          </cell>
          <cell r="D37" t="str">
            <v>港島学園(小学部)_校舎～運動場間レンガ積み花壇崩落修繕_00598</v>
          </cell>
        </row>
        <row r="38">
          <cell r="A38">
            <v>133273</v>
          </cell>
          <cell r="B38" t="str">
            <v>KYM</v>
          </cell>
          <cell r="C38" t="str">
            <v>建築・官庁・元請</v>
          </cell>
          <cell r="D38" t="str">
            <v>港島学園(小学部)_校舎東階段手すり破損修繕_00739</v>
          </cell>
        </row>
        <row r="39">
          <cell r="A39">
            <v>133274</v>
          </cell>
          <cell r="B39" t="str">
            <v>KYM</v>
          </cell>
          <cell r="C39" t="str">
            <v>建築・官庁・元請</v>
          </cell>
          <cell r="D39" t="str">
            <v>港島学園(小学部)_体育館前階段EXPジョイント破損修繕_01017</v>
          </cell>
        </row>
        <row r="40">
          <cell r="A40">
            <v>133275</v>
          </cell>
          <cell r="B40" t="str">
            <v>KYM</v>
          </cell>
          <cell r="C40" t="str">
            <v>建築・官庁・元請</v>
          </cell>
          <cell r="D40" t="str">
            <v>屋内運動場ステージ床面補修_01883　布引中学</v>
          </cell>
        </row>
        <row r="41">
          <cell r="A41">
            <v>133276</v>
          </cell>
          <cell r="B41" t="str">
            <v>KYM</v>
          </cell>
          <cell r="C41" t="str">
            <v>建築・官庁・元請</v>
          </cell>
          <cell r="D41" t="str">
            <v>EV棟付近建物梁部分クラック修繕＿01887　雲中小学</v>
          </cell>
        </row>
        <row r="42">
          <cell r="A42">
            <v>133277</v>
          </cell>
          <cell r="B42" t="str">
            <v>KMM</v>
          </cell>
          <cell r="C42" t="str">
            <v>建築・民間・元請</v>
          </cell>
          <cell r="D42" t="str">
            <v>PI病院-B1更衣室トイレ水栓更新（自動水栓）</v>
          </cell>
        </row>
        <row r="43">
          <cell r="A43">
            <v>133278</v>
          </cell>
          <cell r="B43" t="str">
            <v>KMM</v>
          </cell>
          <cell r="C43" t="str">
            <v>建築・民間・元請</v>
          </cell>
          <cell r="D43" t="str">
            <v>PI病院-7階北南給湯室棚設置工事</v>
          </cell>
        </row>
        <row r="44">
          <cell r="A44">
            <v>133279</v>
          </cell>
          <cell r="B44" t="str">
            <v>KMM</v>
          </cell>
          <cell r="C44" t="str">
            <v>建築・民間・元請</v>
          </cell>
          <cell r="D44" t="str">
            <v>P愛老健-10階北中央棟トイレ配管詰まり修繕</v>
          </cell>
        </row>
        <row r="45">
          <cell r="A45">
            <v>133280</v>
          </cell>
          <cell r="B45" t="str">
            <v>KYM</v>
          </cell>
          <cell r="C45" t="str">
            <v>建築・官庁・元請</v>
          </cell>
          <cell r="D45" t="str">
            <v>神戸市観光局-3A天井岩綿吸音板貼替</v>
          </cell>
        </row>
        <row r="46">
          <cell r="A46">
            <v>133281</v>
          </cell>
          <cell r="B46" t="str">
            <v>KMM</v>
          </cell>
          <cell r="C46" t="str">
            <v>建築・民間・元請</v>
          </cell>
          <cell r="D46" t="str">
            <v>保育園内内線移設2台及びカメラ設置</v>
          </cell>
        </row>
        <row r="47">
          <cell r="A47">
            <v>133282</v>
          </cell>
          <cell r="B47" t="str">
            <v>KYM</v>
          </cell>
          <cell r="C47" t="str">
            <v>建築・官庁・元請</v>
          </cell>
          <cell r="D47" t="str">
            <v>コミスタこうべ-体育館外部軒下-竪樋繋ぎて不良更新他（東側）</v>
          </cell>
        </row>
        <row r="48">
          <cell r="A48">
            <v>133283</v>
          </cell>
          <cell r="B48" t="str">
            <v>KYM</v>
          </cell>
          <cell r="C48" t="str">
            <v>建築・官庁・元請</v>
          </cell>
          <cell r="D48" t="str">
            <v>五葉幼稚園　緞帳カーテンワイヤー取替工事</v>
          </cell>
        </row>
        <row r="49">
          <cell r="A49">
            <v>133284</v>
          </cell>
          <cell r="B49" t="str">
            <v>KYM</v>
          </cell>
          <cell r="C49" t="str">
            <v>建築・官庁・元請</v>
          </cell>
          <cell r="D49" t="str">
            <v>五葉幼稚園　屋上シャワー水栓凍結破損修理他工事</v>
          </cell>
        </row>
        <row r="50">
          <cell r="A50">
            <v>133285</v>
          </cell>
          <cell r="B50" t="str">
            <v>KYM</v>
          </cell>
          <cell r="C50" t="str">
            <v>建築・官庁・元請</v>
          </cell>
          <cell r="D50" t="str">
            <v>加美乃素本舗　事務所棟２階の床張り替え工事</v>
          </cell>
        </row>
        <row r="51">
          <cell r="A51">
            <v>133286</v>
          </cell>
          <cell r="B51" t="str">
            <v>KMM</v>
          </cell>
          <cell r="C51" t="str">
            <v>建築・民間・元請</v>
          </cell>
          <cell r="D51" t="str">
            <v>（仮称）サンドラッグ垂水小束山店改修工事に伴う防災設備他工事</v>
          </cell>
        </row>
        <row r="52">
          <cell r="A52">
            <v>133287</v>
          </cell>
          <cell r="B52" t="str">
            <v>KMS</v>
          </cell>
          <cell r="C52" t="str">
            <v>建築・民間・下請</v>
          </cell>
          <cell r="D52" t="str">
            <v>伊丹くれたけ2階設備開口に伴う補強</v>
          </cell>
        </row>
        <row r="53">
          <cell r="A53">
            <v>133288</v>
          </cell>
          <cell r="B53" t="str">
            <v>KMM</v>
          </cell>
          <cell r="C53" t="str">
            <v>建築・民間・元請</v>
          </cell>
          <cell r="D53" t="str">
            <v>家具の福屋　進入路コーナーガード破損補修</v>
          </cell>
        </row>
        <row r="54">
          <cell r="A54">
            <v>133289</v>
          </cell>
          <cell r="B54" t="str">
            <v>KYM</v>
          </cell>
          <cell r="C54" t="str">
            <v>建築・官庁・元請</v>
          </cell>
          <cell r="D54" t="str">
            <v>竹原物産（株）野田工場反有路壁（柱型）破損補修工事</v>
          </cell>
        </row>
        <row r="55">
          <cell r="A55">
            <v>133290</v>
          </cell>
          <cell r="B55" t="str">
            <v>KYM</v>
          </cell>
          <cell r="C55" t="str">
            <v>建築・官庁・元請</v>
          </cell>
          <cell r="D55" t="str">
            <v>01872_南東側通用門付近排水溝破損修繕　港島小</v>
          </cell>
        </row>
        <row r="56">
          <cell r="A56"/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</row>
        <row r="57">
          <cell r="A57">
            <v>133292</v>
          </cell>
          <cell r="B57" t="str">
            <v>KYM</v>
          </cell>
          <cell r="C57" t="str">
            <v>建築・官庁・元請</v>
          </cell>
          <cell r="D57" t="str">
            <v>01818_北校舎階段ノンスリップ劣化修繕　春日野小</v>
          </cell>
        </row>
        <row r="58">
          <cell r="A58">
            <v>133293</v>
          </cell>
          <cell r="B58" t="str">
            <v>KMS</v>
          </cell>
          <cell r="C58" t="str">
            <v>建築・民間・下請</v>
          </cell>
          <cell r="D58" t="str">
            <v>住友精密2工場ブレース養生　</v>
          </cell>
        </row>
        <row r="59">
          <cell r="A59">
            <v>133294</v>
          </cell>
          <cell r="B59" t="str">
            <v>KMM</v>
          </cell>
          <cell r="C59" t="str">
            <v>建築・民間・元請</v>
          </cell>
          <cell r="D59" t="str">
            <v>吉田ピーナツ　荷捌き場グレーチング補修</v>
          </cell>
        </row>
        <row r="60">
          <cell r="A60">
            <v>133295</v>
          </cell>
          <cell r="B60" t="str">
            <v>KYM</v>
          </cell>
          <cell r="C60" t="str">
            <v>建築・官庁・元請</v>
          </cell>
          <cell r="D60" t="str">
            <v>01350_南棟1階なかよし教室前雨漏り修繕　港島小</v>
          </cell>
        </row>
        <row r="61">
          <cell r="A61">
            <v>133296</v>
          </cell>
          <cell r="B61" t="str">
            <v>KMM</v>
          </cell>
          <cell r="C61" t="str">
            <v>建築・民間・元請</v>
          </cell>
          <cell r="D61" t="str">
            <v>吉田ピーナツ食品㈱西神FC　トムラ間仕切り壁新設工事</v>
          </cell>
        </row>
        <row r="62">
          <cell r="A62">
            <v>133297</v>
          </cell>
          <cell r="B62" t="str">
            <v>KMM</v>
          </cell>
          <cell r="C62" t="str">
            <v>建築・民間・元請</v>
          </cell>
          <cell r="D62" t="str">
            <v>つつじが丘　ゴミ置き場シート製作納品　7丁目№1</v>
          </cell>
        </row>
        <row r="63">
          <cell r="A63">
            <v>133298</v>
          </cell>
          <cell r="B63" t="str">
            <v>KMM</v>
          </cell>
          <cell r="C63" t="str">
            <v>建築・民間・元請</v>
          </cell>
          <cell r="D63" t="str">
            <v>吉田ピーナツ食品㈱本社　ショーケース内部仕上工事</v>
          </cell>
        </row>
        <row r="64">
          <cell r="A64">
            <v>133299</v>
          </cell>
          <cell r="B64" t="str">
            <v>KMM</v>
          </cell>
          <cell r="C64" t="str">
            <v>建築・民間・元請</v>
          </cell>
          <cell r="D64" t="str">
            <v>少年鑑別所職員宿舎　豊住法務技官邸トイレクロス貼替</v>
          </cell>
        </row>
        <row r="65">
          <cell r="A65">
            <v>133300</v>
          </cell>
          <cell r="B65" t="str">
            <v>KMS</v>
          </cell>
          <cell r="C65" t="str">
            <v>建築・民間・下請</v>
          </cell>
          <cell r="D65" t="str">
            <v>尼崎中央病院漏水修繕</v>
          </cell>
        </row>
        <row r="66">
          <cell r="A66">
            <v>133302</v>
          </cell>
          <cell r="B66" t="str">
            <v>KMM</v>
          </cell>
          <cell r="C66" t="str">
            <v>建築・民間・元請</v>
          </cell>
          <cell r="D66" t="str">
            <v>PI病院-サーバールーム電源工事他</v>
          </cell>
        </row>
        <row r="67">
          <cell r="A67">
            <v>133301</v>
          </cell>
          <cell r="B67" t="str">
            <v>KMS</v>
          </cell>
          <cell r="C67" t="str">
            <v>建築・民間・下請</v>
          </cell>
          <cell r="D67" t="str">
            <v>ﾁﾊﾞｶﾞｲｷｰ195棟恒温恒湿室床補修（K4棟床）</v>
          </cell>
        </row>
        <row r="68">
          <cell r="A68">
            <v>133303</v>
          </cell>
          <cell r="B68" t="str">
            <v>KMM</v>
          </cell>
          <cell r="C68" t="str">
            <v>建築・民間・元請</v>
          </cell>
          <cell r="D68" t="str">
            <v>PI病院-8階東棟NS前配膳車用電源（動力コンセント）設置</v>
          </cell>
        </row>
        <row r="69">
          <cell r="A69">
            <v>133304</v>
          </cell>
          <cell r="B69" t="str">
            <v>KMM</v>
          </cell>
          <cell r="C69" t="str">
            <v>建築・民間・元請</v>
          </cell>
          <cell r="D69" t="str">
            <v>PI病院-3階中央棟男子トイレ自動水栓更新（1台）</v>
          </cell>
        </row>
        <row r="70">
          <cell r="A70">
            <v>133305</v>
          </cell>
          <cell r="B70" t="str">
            <v>KMM</v>
          </cell>
          <cell r="C70" t="str">
            <v>建築・民間・元請</v>
          </cell>
          <cell r="D70" t="str">
            <v>PI病院-7階北棟女子トイレフラッシュバルブ接続管漏水修繕</v>
          </cell>
        </row>
        <row r="71">
          <cell r="A71">
            <v>133306</v>
          </cell>
          <cell r="B71" t="str">
            <v>KMM</v>
          </cell>
          <cell r="C71" t="str">
            <v>建築・民間・元請</v>
          </cell>
          <cell r="D71" t="str">
            <v>PI病院-1階自動水栓止水弁不良修繕（EV横女子トイレ1箇所）</v>
          </cell>
        </row>
        <row r="72">
          <cell r="A72">
            <v>133307</v>
          </cell>
          <cell r="B72" t="str">
            <v>KMM</v>
          </cell>
          <cell r="C72" t="str">
            <v>建築・民間・元請</v>
          </cell>
          <cell r="D72" t="str">
            <v>PI病院-2階西・南棟女子トイレ壁埋込フラッシュバルブ更新</v>
          </cell>
        </row>
        <row r="73">
          <cell r="A73">
            <v>133308</v>
          </cell>
          <cell r="B73" t="str">
            <v>KMM</v>
          </cell>
          <cell r="C73" t="str">
            <v>建築・民間・元請</v>
          </cell>
          <cell r="D73" t="str">
            <v>PI病院-2階中央棟南側トイレ系統配管主管更新工事</v>
          </cell>
        </row>
        <row r="74">
          <cell r="A74">
            <v>133309</v>
          </cell>
          <cell r="B74" t="str">
            <v>KMM</v>
          </cell>
          <cell r="C74" t="str">
            <v>建築・民間・元請</v>
          </cell>
          <cell r="D74" t="str">
            <v>PI病院-2階リハビリテーションファサードサイン</v>
          </cell>
        </row>
        <row r="75">
          <cell r="A75"/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</row>
        <row r="76">
          <cell r="A76">
            <v>133311</v>
          </cell>
          <cell r="B76" t="str">
            <v>KMM</v>
          </cell>
          <cell r="C76" t="str">
            <v>建築・民間・元請</v>
          </cell>
          <cell r="D76" t="str">
            <v>PI病院-消防用水槽採水口バタフライ弁更新（4箇所）</v>
          </cell>
        </row>
        <row r="77">
          <cell r="A77">
            <v>133312</v>
          </cell>
          <cell r="B77" t="str">
            <v>KMM</v>
          </cell>
          <cell r="C77" t="str">
            <v>建築・民間・元請</v>
          </cell>
          <cell r="D77" t="str">
            <v>PI病院-設備棟雨水管振り直し</v>
          </cell>
        </row>
        <row r="78">
          <cell r="A78">
            <v>133313</v>
          </cell>
          <cell r="B78" t="str">
            <v>KMM</v>
          </cell>
          <cell r="C78" t="str">
            <v>建築・民間・元請</v>
          </cell>
          <cell r="D78" t="str">
            <v>M病院-本館1階相談室給湯管漏水修繕</v>
          </cell>
        </row>
        <row r="79">
          <cell r="A79">
            <v>133314</v>
          </cell>
          <cell r="B79" t="str">
            <v>KYM</v>
          </cell>
          <cell r="C79" t="str">
            <v>建築・官庁・元請</v>
          </cell>
          <cell r="D79" t="str">
            <v>00000_仮設校舎階段ノンスリップ施工　青陽灘</v>
          </cell>
        </row>
        <row r="80">
          <cell r="A80">
            <v>133315</v>
          </cell>
          <cell r="B80" t="str">
            <v>KYM</v>
          </cell>
          <cell r="C80" t="str">
            <v>建築・官庁・元請</v>
          </cell>
          <cell r="D80" t="str">
            <v>神戸国際展示場2号館-事務所Pタイル更新</v>
          </cell>
        </row>
        <row r="81">
          <cell r="A81">
            <v>133317</v>
          </cell>
          <cell r="B81" t="str">
            <v>KMM</v>
          </cell>
          <cell r="C81" t="str">
            <v>建築・民間・元請</v>
          </cell>
          <cell r="D81" t="str">
            <v>吉田ピーナツ食品㈱西神工場5階ムロ室水漏れ補修</v>
          </cell>
        </row>
        <row r="82">
          <cell r="A82">
            <v>133318</v>
          </cell>
          <cell r="B82" t="str">
            <v>KMM</v>
          </cell>
          <cell r="C82" t="str">
            <v>建築・民間・元請</v>
          </cell>
          <cell r="D82" t="str">
            <v>吉田ピーナツ食品㈱西神工場ポスト補修</v>
          </cell>
        </row>
        <row r="83">
          <cell r="A83">
            <v>133319</v>
          </cell>
          <cell r="B83" t="str">
            <v>KMM</v>
          </cell>
          <cell r="C83" t="str">
            <v>建築・民間・元請</v>
          </cell>
          <cell r="D83" t="str">
            <v>吉田ピーナツ食品㈱西神工場　振るい材料②</v>
          </cell>
        </row>
        <row r="84">
          <cell r="A84">
            <v>133320</v>
          </cell>
          <cell r="B84" t="str">
            <v>KMS</v>
          </cell>
          <cell r="C84" t="str">
            <v>建築・民間・下請</v>
          </cell>
          <cell r="D84" t="str">
            <v>住友精密10工場マンホール設置工事</v>
          </cell>
        </row>
        <row r="85">
          <cell r="A85">
            <v>133321</v>
          </cell>
          <cell r="B85" t="str">
            <v>KYM</v>
          </cell>
          <cell r="C85" t="str">
            <v>建築・官庁・元請</v>
          </cell>
          <cell r="D85" t="str">
            <v>神戸拘置所 静穏室４便器給排水設備不具合修繕</v>
          </cell>
        </row>
        <row r="86">
          <cell r="A86">
            <v>133322</v>
          </cell>
          <cell r="B86" t="str">
            <v>KMS</v>
          </cell>
          <cell r="C86" t="str">
            <v>建築・民間・下請</v>
          </cell>
          <cell r="D86" t="str">
            <v>ﾁﾊﾞｶﾞｲｷ製剤棟廊下壁床補修工事</v>
          </cell>
        </row>
        <row r="87">
          <cell r="A87">
            <v>133323</v>
          </cell>
          <cell r="B87" t="str">
            <v>KMM</v>
          </cell>
          <cell r="C87" t="str">
            <v>建築・民間・元請</v>
          </cell>
          <cell r="D87" t="str">
            <v>PI病院-8階電源西棟変更工事（200V、突貫）</v>
          </cell>
        </row>
        <row r="88">
          <cell r="A88">
            <v>133324</v>
          </cell>
          <cell r="B88" t="str">
            <v>KMM</v>
          </cell>
          <cell r="C88" t="str">
            <v>建築・民間・元請</v>
          </cell>
          <cell r="D88" t="str">
            <v>PI病院-非常階段各屋上開扉-非常時用サムターン更新工事</v>
          </cell>
        </row>
        <row r="89">
          <cell r="A89">
            <v>133325</v>
          </cell>
          <cell r="B89" t="str">
            <v>KYM</v>
          </cell>
          <cell r="C89" t="str">
            <v>建築・官庁・元請</v>
          </cell>
          <cell r="D89" t="str">
            <v>神戸国際展示場2号館-エントランスタイル更新（部分）</v>
          </cell>
        </row>
        <row r="90">
          <cell r="A90">
            <v>133326</v>
          </cell>
          <cell r="B90" t="str">
            <v>KYM</v>
          </cell>
          <cell r="C90" t="str">
            <v>建築・官庁・元請</v>
          </cell>
          <cell r="D90" t="str">
            <v>コミスタこうべ-3階工作室漏水修繕</v>
          </cell>
        </row>
        <row r="91">
          <cell r="A91">
            <v>133327</v>
          </cell>
          <cell r="B91" t="str">
            <v>KYM</v>
          </cell>
          <cell r="C91" t="str">
            <v>建築・官庁・元請</v>
          </cell>
          <cell r="D91" t="str">
            <v>03316_2階ベランダ園児抜け出し防止修繕</v>
          </cell>
        </row>
        <row r="92">
          <cell r="A92">
            <v>133329</v>
          </cell>
          <cell r="B92" t="str">
            <v>KMM</v>
          </cell>
          <cell r="C92" t="str">
            <v>建築・民間・元請</v>
          </cell>
          <cell r="D92" t="str">
            <v>吉田ピーナツ食品㈱西神工場1階防火シャッター蓄電池交換</v>
          </cell>
        </row>
        <row r="93">
          <cell r="A93">
            <v>133333</v>
          </cell>
          <cell r="B93" t="str">
            <v>KMM</v>
          </cell>
          <cell r="C93" t="str">
            <v>建築・民間・元請</v>
          </cell>
          <cell r="D93" t="str">
            <v>吉田ピーナツ食品㈱本社　ハード面改善指摘補修</v>
          </cell>
        </row>
        <row r="94">
          <cell r="A94">
            <v>133328</v>
          </cell>
          <cell r="B94" t="str">
            <v>KYM</v>
          </cell>
          <cell r="C94" t="str">
            <v>建築・官庁・元請</v>
          </cell>
          <cell r="D94" t="str">
            <v>神戸拘置所　舎房１棟３階浴室１カラン修繕</v>
          </cell>
        </row>
        <row r="95">
          <cell r="A95">
            <v>133335</v>
          </cell>
          <cell r="B95" t="str">
            <v>KYM</v>
          </cell>
          <cell r="C95" t="str">
            <v>建築・官庁・元請</v>
          </cell>
          <cell r="D95" t="str">
            <v>長田区総合庁舎2階多目的トイレ修繕</v>
          </cell>
        </row>
        <row r="96">
          <cell r="A96">
            <v>133337</v>
          </cell>
          <cell r="B96" t="str">
            <v>KMM</v>
          </cell>
          <cell r="C96" t="str">
            <v>建築・民間・元請</v>
          </cell>
          <cell r="D96" t="str">
            <v>吉田ピーナツ食品㈱西神工場　配管詰まり補修工事</v>
          </cell>
        </row>
        <row r="97">
          <cell r="A97">
            <v>133341</v>
          </cell>
          <cell r="B97" t="str">
            <v>KMM</v>
          </cell>
          <cell r="C97" t="str">
            <v>建築・民間・元請</v>
          </cell>
          <cell r="D97" t="str">
            <v>吉田ピーナツ食品㈱西神工場　振るい材料③</v>
          </cell>
        </row>
        <row r="98">
          <cell r="A98">
            <v>133343</v>
          </cell>
          <cell r="B98" t="str">
            <v>KYM</v>
          </cell>
          <cell r="C98" t="str">
            <v>建築・官庁・元請</v>
          </cell>
          <cell r="D98" t="str">
            <v>神戸国際展示場1号館-外部大理石剥離修繕</v>
          </cell>
        </row>
        <row r="99">
          <cell r="A99">
            <v>133353</v>
          </cell>
          <cell r="B99" t="str">
            <v>KMM</v>
          </cell>
          <cell r="C99" t="str">
            <v>建築・民間・元請</v>
          </cell>
          <cell r="D99" t="str">
            <v>PI病院-7階西天井漏水修繕　8西個室排水管漏水</v>
          </cell>
        </row>
        <row r="100">
          <cell r="A100" t="str">
            <v>◆34期（経費関係）</v>
          </cell>
          <cell r="B100"/>
          <cell r="C100"/>
          <cell r="D100"/>
        </row>
        <row r="101">
          <cell r="A101">
            <v>134001</v>
          </cell>
          <cell r="B101" t="str">
            <v>KK00</v>
          </cell>
          <cell r="C101" t="str">
            <v>無</v>
          </cell>
          <cell r="D101" t="str">
            <v>本社経費</v>
          </cell>
        </row>
        <row r="102">
          <cell r="A102">
            <v>134002</v>
          </cell>
          <cell r="B102" t="str">
            <v>KK00</v>
          </cell>
          <cell r="C102" t="str">
            <v>無</v>
          </cell>
          <cell r="D102" t="str">
            <v>本社経費（営業経費）</v>
          </cell>
        </row>
        <row r="103">
          <cell r="A103">
            <v>134003</v>
          </cell>
          <cell r="B103" t="str">
            <v>KK00</v>
          </cell>
          <cell r="C103" t="str">
            <v>無</v>
          </cell>
          <cell r="D103" t="str">
            <v>本社経費（現金）</v>
          </cell>
        </row>
        <row r="104">
          <cell r="A104">
            <v>134004</v>
          </cell>
          <cell r="B104" t="str">
            <v>KK00</v>
          </cell>
          <cell r="C104" t="str">
            <v>無</v>
          </cell>
          <cell r="D104"/>
        </row>
        <row r="105">
          <cell r="A105">
            <v>134005</v>
          </cell>
          <cell r="B105" t="str">
            <v>KK00</v>
          </cell>
          <cell r="C105" t="str">
            <v>無</v>
          </cell>
          <cell r="D105"/>
        </row>
        <row r="106">
          <cell r="A106">
            <v>134006</v>
          </cell>
          <cell r="B106" t="str">
            <v>FTR</v>
          </cell>
          <cell r="C106" t="str">
            <v>不動産-仲介事業</v>
          </cell>
          <cell r="D106"/>
        </row>
        <row r="107">
          <cell r="A107">
            <v>134007</v>
          </cell>
          <cell r="B107" t="str">
            <v>FBR</v>
          </cell>
          <cell r="C107" t="str">
            <v>不動産-売買事業</v>
          </cell>
          <cell r="D107"/>
        </row>
        <row r="108">
          <cell r="A108">
            <v>134008</v>
          </cell>
          <cell r="B108" t="str">
            <v>FSR</v>
          </cell>
          <cell r="C108" t="str">
            <v>不動産-資産化事業</v>
          </cell>
          <cell r="D108"/>
        </row>
        <row r="109">
          <cell r="A109">
            <v>134009</v>
          </cell>
          <cell r="B109" t="str">
            <v>KK00</v>
          </cell>
          <cell r="C109" t="str">
            <v>無</v>
          </cell>
          <cell r="D109"/>
        </row>
        <row r="110">
          <cell r="A110" t="str">
            <v>◆34期　合計</v>
          </cell>
          <cell r="B110"/>
          <cell r="C110"/>
          <cell r="D110" t="str">
            <v xml:space="preserve"> </v>
          </cell>
        </row>
        <row r="111">
          <cell r="A111" t="str">
            <v>◆33期継続工事（未完成工事）</v>
          </cell>
          <cell r="B111"/>
          <cell r="C111"/>
          <cell r="D111" t="str">
            <v xml:space="preserve"> </v>
          </cell>
        </row>
        <row r="112">
          <cell r="A112">
            <v>133113</v>
          </cell>
          <cell r="B112" t="str">
            <v>KMM</v>
          </cell>
          <cell r="C112" t="str">
            <v>建築・民間・元請</v>
          </cell>
          <cell r="D112" t="str">
            <v>（社福）成晃会-M2階空調送風機V14・V18更新</v>
          </cell>
        </row>
        <row r="113">
          <cell r="A113">
            <v>133211</v>
          </cell>
          <cell r="B113" t="str">
            <v>KMS</v>
          </cell>
          <cell r="C113" t="str">
            <v>建築・民間・下請</v>
          </cell>
          <cell r="D113" t="str">
            <v>チバガイギー社宅解体</v>
          </cell>
        </row>
        <row r="114">
          <cell r="A114">
            <v>133224</v>
          </cell>
          <cell r="B114" t="str">
            <v>KMM</v>
          </cell>
          <cell r="C114" t="str">
            <v>建築・民間・元請</v>
          </cell>
          <cell r="D114" t="str">
            <v>PI病院-7階8階中央棟窓サイン更新</v>
          </cell>
        </row>
        <row r="115">
          <cell r="A115">
            <v>133227</v>
          </cell>
          <cell r="B115" t="str">
            <v>KMS</v>
          </cell>
          <cell r="C115" t="str">
            <v>建築・民間・下請</v>
          </cell>
          <cell r="D115" t="str">
            <v>住友精密5.6工場耐震改</v>
          </cell>
        </row>
        <row r="116">
          <cell r="A116">
            <v>133240</v>
          </cell>
          <cell r="B116" t="str">
            <v>KMM</v>
          </cell>
          <cell r="C116" t="str">
            <v>建築・民間・元請</v>
          </cell>
          <cell r="D116" t="str">
            <v>PI病院-１階厨房塗床改修工事他</v>
          </cell>
        </row>
        <row r="117">
          <cell r="A117">
            <v>133269</v>
          </cell>
          <cell r="B117" t="str">
            <v>KMS</v>
          </cell>
          <cell r="C117" t="str">
            <v>建築・民間・下請</v>
          </cell>
          <cell r="D117" t="str">
            <v>ﾁﾊﾞｶﾞｲｷｰ工事用仮設事務所設置</v>
          </cell>
        </row>
        <row r="118">
          <cell r="A118">
            <v>133316</v>
          </cell>
          <cell r="B118" t="str">
            <v>KYM</v>
          </cell>
          <cell r="C118" t="str">
            <v>建築・官庁・元請</v>
          </cell>
          <cell r="D118" t="str">
            <v>高倉中学校-トイレ改修業務　（1階トイレ）</v>
          </cell>
        </row>
        <row r="119">
          <cell r="A119">
            <v>133331</v>
          </cell>
          <cell r="B119" t="str">
            <v>KMM</v>
          </cell>
          <cell r="C119" t="str">
            <v>建築・民間・元請</v>
          </cell>
          <cell r="D119" t="str">
            <v>神戸テクニカルセンターエントランス外部柱補修工事</v>
          </cell>
        </row>
        <row r="120">
          <cell r="A120">
            <v>133332</v>
          </cell>
          <cell r="B120" t="str">
            <v>KMM</v>
          </cell>
          <cell r="C120" t="str">
            <v>建築・民間・元請</v>
          </cell>
          <cell r="D120" t="str">
            <v>西宮トラピスチヌ修道院駐車場土間レベル改修</v>
          </cell>
        </row>
        <row r="121">
          <cell r="A121">
            <v>133334</v>
          </cell>
          <cell r="B121" t="str">
            <v>KYM</v>
          </cell>
          <cell r="C121" t="str">
            <v>建築・官庁・元請</v>
          </cell>
          <cell r="D121" t="str">
            <v>レバンテ垂水2番館4階ロビー雨漏り修繕業務</v>
          </cell>
        </row>
        <row r="122">
          <cell r="A122">
            <v>133336</v>
          </cell>
          <cell r="B122" t="str">
            <v>KMM</v>
          </cell>
          <cell r="C122" t="str">
            <v>建築・民間・元請</v>
          </cell>
          <cell r="D122" t="str">
            <v>西宮トラピスチヌ修道院門番棟鍵修繕</v>
          </cell>
        </row>
        <row r="123">
          <cell r="A123">
            <v>133338</v>
          </cell>
          <cell r="B123" t="str">
            <v>KMM</v>
          </cell>
          <cell r="C123" t="str">
            <v>建築・民間・元請</v>
          </cell>
          <cell r="D123" t="str">
            <v>吉田ピーナツ食品㈱西神FC　入場口看板工事</v>
          </cell>
        </row>
        <row r="124">
          <cell r="A124">
            <v>133339</v>
          </cell>
          <cell r="B124" t="str">
            <v>KYM</v>
          </cell>
          <cell r="C124" t="str">
            <v>建築・官庁・元請</v>
          </cell>
          <cell r="D124" t="str">
            <v>葺合中学校大規模改修工事</v>
          </cell>
        </row>
        <row r="125">
          <cell r="A125">
            <v>133340</v>
          </cell>
          <cell r="B125" t="str">
            <v>KMS</v>
          </cell>
          <cell r="C125" t="str">
            <v>建築・民間・下請</v>
          </cell>
          <cell r="D125" t="str">
            <v>小林聖心体育館・小学校1階漏水修繕</v>
          </cell>
        </row>
        <row r="126">
          <cell r="A126">
            <v>133342</v>
          </cell>
          <cell r="B126" t="str">
            <v>KYM</v>
          </cell>
          <cell r="C126" t="str">
            <v>建築・官庁・元請</v>
          </cell>
          <cell r="D126" t="str">
            <v>コミスタこうべ-体育館外部軒下-竪樋継手不良更新他（西側）</v>
          </cell>
        </row>
        <row r="127">
          <cell r="A127">
            <v>133344</v>
          </cell>
          <cell r="B127" t="str">
            <v>KYM</v>
          </cell>
          <cell r="C127" t="str">
            <v>建築・官庁・元請</v>
          </cell>
          <cell r="D127" t="str">
            <v>大成有楽不動産-名谷小学校給食室厨房控室漏水修繕</v>
          </cell>
        </row>
        <row r="128">
          <cell r="A128">
            <v>133345</v>
          </cell>
          <cell r="B128" t="str">
            <v>KYM</v>
          </cell>
          <cell r="C128" t="str">
            <v>建築・官庁・元請</v>
          </cell>
          <cell r="D128" t="str">
            <v>大成有楽不動産-太山寺小学校-プールスタート台塗膜亀裂・剥がれ補修</v>
          </cell>
        </row>
        <row r="129">
          <cell r="A129">
            <v>133346</v>
          </cell>
          <cell r="B129" t="str">
            <v>KYM</v>
          </cell>
          <cell r="C129" t="str">
            <v>建築・官庁・元請</v>
          </cell>
          <cell r="D129" t="str">
            <v>名谷小学校-厨房上送風機用Vベルト更新</v>
          </cell>
        </row>
        <row r="130">
          <cell r="A130">
            <v>133347</v>
          </cell>
          <cell r="B130" t="str">
            <v>KYM</v>
          </cell>
          <cell r="C130" t="str">
            <v>建築・官庁・元請</v>
          </cell>
          <cell r="D130" t="str">
            <v>04065-本館1階職員トイレ排水逆流修繕　明親小学校</v>
          </cell>
        </row>
        <row r="131">
          <cell r="A131">
            <v>133348</v>
          </cell>
          <cell r="B131" t="str">
            <v>KYM</v>
          </cell>
          <cell r="C131" t="str">
            <v>建築・官庁・元請</v>
          </cell>
          <cell r="D131" t="str">
            <v>03925_正門入口枯れ木撤去修繕　港島学園（中）</v>
          </cell>
        </row>
        <row r="132">
          <cell r="A132">
            <v>133349</v>
          </cell>
          <cell r="B132" t="str">
            <v>KYM</v>
          </cell>
          <cell r="C132" t="str">
            <v>建築・官庁・元請</v>
          </cell>
          <cell r="D132" t="str">
            <v>03927_校舎1階外部通路段差解消修繕　港島学園（中）</v>
          </cell>
        </row>
        <row r="133">
          <cell r="A133">
            <v>133350</v>
          </cell>
          <cell r="B133" t="str">
            <v>KYM</v>
          </cell>
          <cell r="C133" t="str">
            <v>建築・官庁・元請</v>
          </cell>
          <cell r="D133" t="str">
            <v>03776_校舎間通路水溜り対策修繕　なぎさ小学校</v>
          </cell>
        </row>
        <row r="134">
          <cell r="A134">
            <v>133351</v>
          </cell>
          <cell r="B134" t="str">
            <v>KYM</v>
          </cell>
          <cell r="C134" t="str">
            <v>建築・官庁・元請</v>
          </cell>
          <cell r="D134" t="str">
            <v>01154_給食室水槽配管水漏れ修繕　青陽灘</v>
          </cell>
        </row>
        <row r="135">
          <cell r="A135">
            <v>133354</v>
          </cell>
          <cell r="B135" t="str">
            <v>KMS</v>
          </cell>
          <cell r="C135" t="str">
            <v>建築・民間・下請</v>
          </cell>
          <cell r="D135" t="str">
            <v>伊丹くれたけビル階段躯体補修工事</v>
          </cell>
        </row>
        <row r="136">
          <cell r="A136">
            <v>133355</v>
          </cell>
          <cell r="B136" t="str">
            <v>KMM</v>
          </cell>
          <cell r="C136" t="str">
            <v>建築・民間・元請</v>
          </cell>
          <cell r="D136" t="str">
            <v>吉田ピーナツ食品㈱西神工場　3階給湯器水漏れ補修</v>
          </cell>
        </row>
        <row r="137">
          <cell r="A137">
            <v>133356</v>
          </cell>
          <cell r="B137" t="str">
            <v>KYM</v>
          </cell>
          <cell r="C137" t="str">
            <v>建築・官庁・元請</v>
          </cell>
          <cell r="D137" t="str">
            <v>神戸拘置所　パンチングメタル納品</v>
          </cell>
        </row>
        <row r="138">
          <cell r="A138">
            <v>133357</v>
          </cell>
          <cell r="B138" t="str">
            <v>KMM</v>
          </cell>
          <cell r="C138" t="str">
            <v>建築・民間・元請</v>
          </cell>
          <cell r="D138" t="str">
            <v>牧本・東野邸戸建建替え工事</v>
          </cell>
        </row>
        <row r="139">
          <cell r="A139">
            <v>133358</v>
          </cell>
          <cell r="B139" t="str">
            <v>KMM</v>
          </cell>
          <cell r="C139" t="str">
            <v>建築・民間・元請</v>
          </cell>
          <cell r="D139" t="str">
            <v>吉田ピーナツ食品㈱西神工場　金物補修工事</v>
          </cell>
        </row>
        <row r="140">
          <cell r="A140">
            <v>133359</v>
          </cell>
          <cell r="B140" t="str">
            <v>KMM</v>
          </cell>
          <cell r="C140" t="str">
            <v>建築・民間・元請</v>
          </cell>
          <cell r="D140" t="str">
            <v>吉田ピーナツ食品㈱西神FC　壁開口補強</v>
          </cell>
        </row>
        <row r="141">
          <cell r="A141" t="str">
            <v>◆34期（工事）</v>
          </cell>
          <cell r="B141"/>
          <cell r="C141"/>
          <cell r="D141"/>
        </row>
        <row r="142">
          <cell r="A142">
            <v>134010</v>
          </cell>
          <cell r="B142" t="str">
            <v>KMM</v>
          </cell>
          <cell r="C142" t="str">
            <v>建築・民間・元請</v>
          </cell>
          <cell r="D142" t="str">
            <v>竹原物産（株）野田工場 充填室AC修繕</v>
          </cell>
        </row>
        <row r="143">
          <cell r="A143">
            <v>134011</v>
          </cell>
          <cell r="B143" t="str">
            <v>KMM</v>
          </cell>
          <cell r="C143" t="str">
            <v>建築・民間・元請</v>
          </cell>
          <cell r="D143" t="str">
            <v>㈱福屋　屋上給気ダクト改修工事</v>
          </cell>
        </row>
        <row r="144">
          <cell r="A144">
            <v>134012</v>
          </cell>
          <cell r="B144" t="str">
            <v>KYM</v>
          </cell>
          <cell r="C144" t="str">
            <v>建築・官庁・元請</v>
          </cell>
          <cell r="D144" t="str">
            <v>押部谷中学校大規模改修工事（その2）</v>
          </cell>
        </row>
        <row r="145">
          <cell r="A145">
            <v>134014</v>
          </cell>
          <cell r="B145" t="str">
            <v>KMM</v>
          </cell>
          <cell r="C145" t="str">
            <v>建築・民間・元請</v>
          </cell>
          <cell r="D145" t="str">
            <v>吉田ピーナツ食品㈱西神工場　1階給湯器交換</v>
          </cell>
        </row>
        <row r="146">
          <cell r="A146">
            <v>134015</v>
          </cell>
          <cell r="B146" t="str">
            <v>KMM</v>
          </cell>
          <cell r="C146" t="str">
            <v>建築・民間・元請</v>
          </cell>
          <cell r="D146" t="str">
            <v>吉田ピーナツ食品㈱西神工場　1階洗い場配管洗浄</v>
          </cell>
        </row>
        <row r="147">
          <cell r="A147">
            <v>134016</v>
          </cell>
          <cell r="B147" t="str">
            <v>KMS</v>
          </cell>
          <cell r="C147" t="str">
            <v>建築・民間・下請</v>
          </cell>
          <cell r="D147" t="str">
            <v>ルボアール芦屋擁壁部分修繕</v>
          </cell>
        </row>
        <row r="148">
          <cell r="A148">
            <v>134017</v>
          </cell>
          <cell r="B148" t="str">
            <v>KYM</v>
          </cell>
          <cell r="C148" t="str">
            <v>建築・官庁・元請</v>
          </cell>
          <cell r="D148" t="str">
            <v>多聞東中学校-理科室及び美術室入替改修及びトイレ新設工事</v>
          </cell>
        </row>
        <row r="149">
          <cell r="A149">
            <v>134018</v>
          </cell>
          <cell r="B149" t="str">
            <v>KYM</v>
          </cell>
          <cell r="C149" t="str">
            <v>建築・官庁・元請</v>
          </cell>
          <cell r="D149" t="str">
            <v>神戸国際展示場-1号館南側荷捌場車止めステージ端部破損修繕</v>
          </cell>
        </row>
        <row r="150">
          <cell r="A150">
            <v>134019</v>
          </cell>
          <cell r="B150" t="str">
            <v>KYM</v>
          </cell>
          <cell r="C150" t="str">
            <v>建築・官庁・元請</v>
          </cell>
          <cell r="D150" t="str">
            <v>イノベーションセンター密封用ゴムパッキン取替</v>
          </cell>
        </row>
        <row r="151">
          <cell r="A151">
            <v>134020</v>
          </cell>
          <cell r="B151" t="str">
            <v>KYM</v>
          </cell>
          <cell r="C151" t="str">
            <v>建築・官庁・元請</v>
          </cell>
          <cell r="D151" t="str">
            <v>PL13上屋 柱保護CB補修工事</v>
          </cell>
        </row>
        <row r="152">
          <cell r="A152">
            <v>134021</v>
          </cell>
          <cell r="B152" t="str">
            <v>KMM</v>
          </cell>
          <cell r="C152" t="str">
            <v>建築・民間・元請</v>
          </cell>
          <cell r="D152" t="str">
            <v>2階PS6からPS8横引き汚水管更新（主管）</v>
          </cell>
        </row>
        <row r="153">
          <cell r="A153">
            <v>134022</v>
          </cell>
          <cell r="B153" t="str">
            <v>KMM</v>
          </cell>
          <cell r="C153" t="str">
            <v>建築・民間・元請</v>
          </cell>
          <cell r="D153" t="str">
            <v>本館3階大ホール前男子トイレ漏水</v>
          </cell>
        </row>
        <row r="154">
          <cell r="A154">
            <v>134023</v>
          </cell>
          <cell r="B154" t="str">
            <v>KYM</v>
          </cell>
          <cell r="C154" t="str">
            <v>建築・官庁・元請</v>
          </cell>
          <cell r="D154" t="str">
            <v>会下山小学校-改修ストレーナー設置</v>
          </cell>
        </row>
        <row r="155">
          <cell r="A155">
            <v>134024</v>
          </cell>
          <cell r="B155" t="str">
            <v>KYM</v>
          </cell>
          <cell r="C155" t="str">
            <v>建築・官庁・元請</v>
          </cell>
          <cell r="D155" t="str">
            <v>06332_運動場陥没修繕（港島学園小学部）</v>
          </cell>
        </row>
        <row r="156">
          <cell r="A156">
            <v>134025</v>
          </cell>
          <cell r="B156" t="str">
            <v>KMM</v>
          </cell>
          <cell r="C156" t="str">
            <v>建築・民間・元請</v>
          </cell>
          <cell r="D156" t="str">
            <v>ひかり保育園-広場仮設トイレ給水管更新他</v>
          </cell>
        </row>
        <row r="157">
          <cell r="A157">
            <v>134026</v>
          </cell>
          <cell r="B157" t="str">
            <v>KMM</v>
          </cell>
          <cell r="C157" t="str">
            <v>建築・民間・元請</v>
          </cell>
          <cell r="D157" t="str">
            <v>PI病院-EV前階数表示サインシート新設</v>
          </cell>
        </row>
        <row r="158">
          <cell r="A158">
            <v>134027</v>
          </cell>
          <cell r="B158" t="str">
            <v>KMM</v>
          </cell>
          <cell r="C158" t="str">
            <v>建築・民間・元請</v>
          </cell>
          <cell r="D158" t="str">
            <v>P愛老健-中央棟窓サイン更新工事</v>
          </cell>
        </row>
        <row r="159">
          <cell r="A159">
            <v>134028</v>
          </cell>
          <cell r="B159" t="str">
            <v>KMM</v>
          </cell>
          <cell r="C159" t="str">
            <v>建築・民間・元請</v>
          </cell>
          <cell r="D159" t="str">
            <v>ひかり保育園-グリストラップ清掃</v>
          </cell>
        </row>
        <row r="160">
          <cell r="A160">
            <v>134029</v>
          </cell>
          <cell r="B160" t="str">
            <v>KMS</v>
          </cell>
          <cell r="C160" t="str">
            <v>建築・民間・下請</v>
          </cell>
          <cell r="D160" t="str">
            <v>大成建設　クボタ恩加島工場アンカー管理</v>
          </cell>
        </row>
        <row r="161">
          <cell r="A161">
            <v>134030</v>
          </cell>
          <cell r="B161" t="str">
            <v>KYM</v>
          </cell>
          <cell r="C161" t="str">
            <v>建築・官庁・元請</v>
          </cell>
          <cell r="D161" t="str">
            <v>レバンテ垂水２番館４階南面ガラスフィルム撤去工事</v>
          </cell>
        </row>
        <row r="162">
          <cell r="A162">
            <v>134031</v>
          </cell>
          <cell r="B162" t="str">
            <v>KYM</v>
          </cell>
          <cell r="C162" t="str">
            <v>建築・官庁・元請</v>
          </cell>
          <cell r="D162" t="str">
            <v>レバンテ垂水2番館5階タラップ増設工事</v>
          </cell>
        </row>
        <row r="163">
          <cell r="A163">
            <v>134032</v>
          </cell>
          <cell r="B163" t="str">
            <v>KMM</v>
          </cell>
          <cell r="C163" t="str">
            <v>建築・民間・元請</v>
          </cell>
          <cell r="D163" t="str">
            <v>加美乃素本舗　事務所棟２階便所詰まり修理</v>
          </cell>
        </row>
        <row r="164">
          <cell r="A164">
            <v>134033</v>
          </cell>
          <cell r="B164" t="str">
            <v>KMM</v>
          </cell>
          <cell r="C164" t="str">
            <v>建築・民間・元請</v>
          </cell>
          <cell r="D164" t="str">
            <v>加美乃素本舗　事務所２階建具修繕・・既設調査修繕</v>
          </cell>
        </row>
        <row r="165">
          <cell r="A165">
            <v>134034</v>
          </cell>
          <cell r="B165" t="str">
            <v>KYM</v>
          </cell>
          <cell r="C165" t="str">
            <v>建築・官庁・元請</v>
          </cell>
          <cell r="D165" t="str">
            <v>博物館ホール吹抜天井安全対策補修</v>
          </cell>
        </row>
        <row r="166">
          <cell r="A166">
            <v>134035</v>
          </cell>
          <cell r="B166" t="str">
            <v>KMM</v>
          </cell>
          <cell r="C166" t="str">
            <v>建築・民間・元請</v>
          </cell>
          <cell r="D166" t="str">
            <v>吉田ピーナツ食品㈱本社　雨漏れ補修</v>
          </cell>
        </row>
        <row r="167">
          <cell r="A167">
            <v>134036</v>
          </cell>
          <cell r="B167" t="str">
            <v>KYM</v>
          </cell>
          <cell r="C167" t="str">
            <v>建築・官庁・元請</v>
          </cell>
          <cell r="D167" t="str">
            <v>KOBE-2023-04594_体育館3階ギャラリー水漏れ修繕
青陽灘高等支援学校</v>
          </cell>
        </row>
        <row r="168">
          <cell r="A168">
            <v>134037</v>
          </cell>
          <cell r="B168" t="str">
            <v>KYM</v>
          </cell>
          <cell r="C168" t="str">
            <v>建築・官庁・元請</v>
          </cell>
          <cell r="D168" t="str">
            <v>KOBE-2023-04341_配膳室前通路天井剥落修繕
葺合中学校</v>
          </cell>
        </row>
        <row r="169">
          <cell r="A169">
            <v>134038</v>
          </cell>
          <cell r="B169" t="str">
            <v>KYM</v>
          </cell>
          <cell r="C169" t="str">
            <v>建築・官庁・元請</v>
          </cell>
          <cell r="D169" t="str">
            <v>KOBE-2023-0615_体育館床剥離修繕
港島学園中学部</v>
          </cell>
        </row>
        <row r="170">
          <cell r="A170">
            <v>134039</v>
          </cell>
          <cell r="B170" t="str">
            <v>KMM</v>
          </cell>
          <cell r="C170" t="str">
            <v>建築・民間・元請</v>
          </cell>
          <cell r="D170" t="str">
            <v>M病院-1階機械室医局系統給湯管漏水修繕</v>
          </cell>
        </row>
        <row r="171">
          <cell r="A171">
            <v>134040</v>
          </cell>
          <cell r="B171" t="str">
            <v>KMM</v>
          </cell>
          <cell r="C171" t="str">
            <v>建築・民間・元請</v>
          </cell>
          <cell r="D171" t="str">
            <v>PI病院-旧X線室漏水修繕4階透析室給湯管系統（PS1）</v>
          </cell>
        </row>
        <row r="172">
          <cell r="A172">
            <v>134041</v>
          </cell>
          <cell r="B172" t="str">
            <v>KMM</v>
          </cell>
          <cell r="C172" t="str">
            <v>建築・民間・元請</v>
          </cell>
          <cell r="D172" t="str">
            <v>PI病院-厨房フィルター更新</v>
          </cell>
        </row>
        <row r="173">
          <cell r="A173">
            <v>134042</v>
          </cell>
          <cell r="B173" t="str">
            <v>KYM</v>
          </cell>
          <cell r="C173" t="str">
            <v>建築・官庁・元請</v>
          </cell>
          <cell r="D173" t="str">
            <v>令和5年度小中学校便所洋式化業務（港島学園）</v>
          </cell>
        </row>
        <row r="174">
          <cell r="A174">
            <v>134043</v>
          </cell>
          <cell r="B174" t="str">
            <v>KYM</v>
          </cell>
          <cell r="C174" t="str">
            <v>建築・官庁・元請</v>
          </cell>
          <cell r="D174" t="str">
            <v>KOBE-2023-07734_運動場陥没（恒久的対策）修繕</v>
          </cell>
        </row>
        <row r="175">
          <cell r="A175">
            <v>134044</v>
          </cell>
          <cell r="B175" t="str">
            <v>KMM</v>
          </cell>
          <cell r="C175" t="str">
            <v>建築・民間・元請</v>
          </cell>
          <cell r="D175" t="str">
            <v>村山マンションコンクリートブロック塀改修工事</v>
          </cell>
        </row>
        <row r="176">
          <cell r="A176">
            <v>134045</v>
          </cell>
          <cell r="B176" t="str">
            <v>KMS</v>
          </cell>
          <cell r="C176" t="str">
            <v>建築・民間・下請</v>
          </cell>
          <cell r="D176" t="str">
            <v>尼崎中央病院地下防水</v>
          </cell>
        </row>
        <row r="177">
          <cell r="A177">
            <v>134046</v>
          </cell>
          <cell r="B177" t="str">
            <v>KMS</v>
          </cell>
          <cell r="C177" t="str">
            <v>建築・民間・下請</v>
          </cell>
          <cell r="D177" t="str">
            <v>ｼｬｰﾌﾟ阪神ﾋﾞﾙ玄関庇修繕</v>
          </cell>
        </row>
        <row r="178">
          <cell r="A178">
            <v>134047</v>
          </cell>
          <cell r="B178" t="str">
            <v>KMS</v>
          </cell>
          <cell r="C178" t="str">
            <v>建築・民間・下請</v>
          </cell>
          <cell r="D178" t="str">
            <v>ﾁﾊﾞｶﾞｲｷﾞｰK3棟内装解体（追加工事）</v>
          </cell>
        </row>
        <row r="179">
          <cell r="A179">
            <v>134048</v>
          </cell>
          <cell r="B179" t="str">
            <v>KYM</v>
          </cell>
          <cell r="C179" t="str">
            <v>建築・官庁・元請</v>
          </cell>
          <cell r="D179" t="str">
            <v>大成有楽不動産-太山寺小学校-プールサイド床面及び側壁補修他</v>
          </cell>
        </row>
        <row r="180">
          <cell r="A180">
            <v>134049</v>
          </cell>
          <cell r="B180" t="str">
            <v>KMM</v>
          </cell>
          <cell r="C180" t="str">
            <v>建築・民間・元請</v>
          </cell>
          <cell r="D180" t="str">
            <v>西宮トラピスチヌ修道院　シャワー室建具修繕</v>
          </cell>
        </row>
        <row r="181">
          <cell r="A181">
            <v>134050</v>
          </cell>
          <cell r="B181" t="str">
            <v>KMM</v>
          </cell>
          <cell r="C181" t="str">
            <v>建築・民間・元請</v>
          </cell>
          <cell r="D181" t="str">
            <v>P愛老健-11階メキシコ（東棟）トイレ系統給水管エア抜き工事</v>
          </cell>
        </row>
        <row r="182">
          <cell r="A182">
            <v>134051</v>
          </cell>
          <cell r="B182" t="str">
            <v>KMM</v>
          </cell>
          <cell r="C182" t="str">
            <v>建築・民間・元請</v>
          </cell>
          <cell r="D182" t="str">
            <v>五葉幼稚園西園舎屋上日除けネット設置</v>
          </cell>
        </row>
        <row r="183">
          <cell r="A183">
            <v>134052</v>
          </cell>
          <cell r="B183" t="str">
            <v>KMM</v>
          </cell>
          <cell r="C183" t="str">
            <v>建築・民間・元請</v>
          </cell>
          <cell r="D183" t="str">
            <v>五葉幼稚園　ワイヤレス子機取替</v>
          </cell>
        </row>
        <row r="184">
          <cell r="A184">
            <v>134053</v>
          </cell>
          <cell r="B184" t="str">
            <v>KYM</v>
          </cell>
          <cell r="C184" t="str">
            <v>建築・官庁・元請</v>
          </cell>
          <cell r="D184" t="str">
            <v>しおさい公園扉不具合補修</v>
          </cell>
        </row>
        <row r="185">
          <cell r="A185">
            <v>134054</v>
          </cell>
          <cell r="B185" t="str">
            <v>KMM</v>
          </cell>
          <cell r="C185" t="str">
            <v>建築・民間・元請</v>
          </cell>
          <cell r="D185" t="str">
            <v>吉田ピーナツ食品㈱西神工場　コンプレッサー室害鳥対策工事</v>
          </cell>
        </row>
        <row r="186">
          <cell r="A186">
            <v>134055</v>
          </cell>
          <cell r="B186" t="str">
            <v>KYM</v>
          </cell>
          <cell r="C186" t="str">
            <v>建築・官庁・元請</v>
          </cell>
          <cell r="D186" t="str">
            <v>PI化学品A上屋扉補修及び化学品B・F上屋グレーチング補修</v>
          </cell>
        </row>
        <row r="187">
          <cell r="A187">
            <v>134056</v>
          </cell>
          <cell r="B187" t="str">
            <v>KMM</v>
          </cell>
          <cell r="C187" t="str">
            <v>建築・民間・元請</v>
          </cell>
          <cell r="D187" t="str">
            <v>PI病院-6階療養施設配管更新（北棟）</v>
          </cell>
        </row>
        <row r="188">
          <cell r="A188">
            <v>134057</v>
          </cell>
          <cell r="B188" t="str">
            <v>KMM</v>
          </cell>
          <cell r="C188" t="str">
            <v>建築・民間・元請</v>
          </cell>
          <cell r="D188" t="str">
            <v>個別空調設置及び電源工事</v>
          </cell>
        </row>
        <row r="189">
          <cell r="A189">
            <v>134058</v>
          </cell>
          <cell r="B189" t="str">
            <v>KMM</v>
          </cell>
          <cell r="C189" t="str">
            <v>建築・民間・元請</v>
          </cell>
          <cell r="D189" t="str">
            <v>新生田川地区盆踊提灯用仮設電気工事</v>
          </cell>
        </row>
        <row r="190">
          <cell r="A190">
            <v>134059</v>
          </cell>
          <cell r="B190" t="str">
            <v>KYM</v>
          </cell>
          <cell r="C190" t="str">
            <v>建築・官庁・元請</v>
          </cell>
          <cell r="D190" t="str">
            <v>西神中央駅構内点字シート試験撤去業務</v>
          </cell>
        </row>
        <row r="191">
          <cell r="A191">
            <v>134060</v>
          </cell>
          <cell r="B191" t="str">
            <v>KMM</v>
          </cell>
          <cell r="C191" t="str">
            <v>建築・民間・元請</v>
          </cell>
          <cell r="D191" t="str">
            <v>本田病院　5階身障者便所水栓修繕工事</v>
          </cell>
        </row>
        <row r="192">
          <cell r="A192">
            <v>134061</v>
          </cell>
          <cell r="B192" t="str">
            <v>KMM</v>
          </cell>
          <cell r="C192" t="str">
            <v>建築・民間・元請</v>
          </cell>
          <cell r="D192" t="str">
            <v>本田病院　4階浴室床改修工事</v>
          </cell>
        </row>
        <row r="193">
          <cell r="A193">
            <v>134062</v>
          </cell>
          <cell r="B193" t="str">
            <v>KMM</v>
          </cell>
          <cell r="C193" t="str">
            <v>建築・民間・元請</v>
          </cell>
          <cell r="D193" t="str">
            <v>本田病院　非常階段進入防止柵設置工事（3～5階）</v>
          </cell>
        </row>
        <row r="194">
          <cell r="A194">
            <v>134063</v>
          </cell>
          <cell r="B194" t="str">
            <v>KMM</v>
          </cell>
          <cell r="C194" t="str">
            <v>建築・民間・元請</v>
          </cell>
          <cell r="D194" t="str">
            <v>本田病院　3階廊下照明漏電改良工事</v>
          </cell>
        </row>
        <row r="195">
          <cell r="A195">
            <v>134064</v>
          </cell>
          <cell r="B195" t="str">
            <v>KYM</v>
          </cell>
          <cell r="C195" t="str">
            <v>建築・官庁・元請</v>
          </cell>
          <cell r="D195" t="str">
            <v>KOBE-2023-03854_校舎外壁コンクリート剥離修繕</v>
          </cell>
        </row>
        <row r="196">
          <cell r="A196">
            <v>134065</v>
          </cell>
          <cell r="B196" t="str">
            <v>KYM</v>
          </cell>
          <cell r="C196" t="str">
            <v>建築・官庁・元請</v>
          </cell>
          <cell r="D196" t="str">
            <v>KOBE-2023-03935_2階通路天井点検口周辺破損修繕</v>
          </cell>
        </row>
        <row r="197">
          <cell r="A197">
            <v>134066</v>
          </cell>
          <cell r="B197" t="str">
            <v>KYM</v>
          </cell>
          <cell r="C197" t="str">
            <v>建築・官庁・元請</v>
          </cell>
          <cell r="D197" t="str">
            <v>職員用更衣室-環境改善</v>
          </cell>
        </row>
        <row r="198">
          <cell r="A198">
            <v>134067</v>
          </cell>
          <cell r="B198" t="str">
            <v>KMM</v>
          </cell>
          <cell r="C198" t="str">
            <v>建築・民間・元請</v>
          </cell>
          <cell r="D198" t="str">
            <v>PI病院-2階中央棟北多目的トイレフラッシュバルブ更新</v>
          </cell>
        </row>
        <row r="199">
          <cell r="A199">
            <v>134068</v>
          </cell>
          <cell r="B199" t="str">
            <v>KMM</v>
          </cell>
          <cell r="C199" t="str">
            <v>建築・民間・元請</v>
          </cell>
          <cell r="D199" t="str">
            <v>PI病院-12階エアコンドレン系統詰まり修繕</v>
          </cell>
        </row>
        <row r="200">
          <cell r="A200">
            <v>134069</v>
          </cell>
          <cell r="B200" t="str">
            <v>KMM</v>
          </cell>
          <cell r="C200" t="str">
            <v>建築・民間・元請</v>
          </cell>
          <cell r="D200" t="str">
            <v>PI病院-7階中央棟北　職員用トイレフラッシュバルブ更新</v>
          </cell>
        </row>
        <row r="201">
          <cell r="A201">
            <v>134070</v>
          </cell>
          <cell r="B201" t="str">
            <v>KMM</v>
          </cell>
          <cell r="C201" t="str">
            <v>建築・民間・元請</v>
          </cell>
          <cell r="D201" t="str">
            <v>PI病院-11階PS6内通気管脱落修繕</v>
          </cell>
        </row>
        <row r="202">
          <cell r="A202">
            <v>134071</v>
          </cell>
          <cell r="B202" t="str">
            <v>KMS</v>
          </cell>
          <cell r="C202" t="str">
            <v>建築・民間・下請</v>
          </cell>
          <cell r="D202" t="str">
            <v>小林聖心中学校生徒用トイレ改修</v>
          </cell>
        </row>
        <row r="203">
          <cell r="A203">
            <v>134072</v>
          </cell>
          <cell r="B203" t="str">
            <v>KMM</v>
          </cell>
          <cell r="C203" t="str">
            <v>建築・民間・元請</v>
          </cell>
          <cell r="D203" t="str">
            <v>神東社東灘神東会館照明修繕</v>
          </cell>
        </row>
        <row r="204">
          <cell r="A204">
            <v>134073</v>
          </cell>
          <cell r="B204" t="str">
            <v>KMS</v>
          </cell>
          <cell r="C204" t="str">
            <v>建築・民間・下請</v>
          </cell>
          <cell r="D204" t="str">
            <v>コンクリート２次製品納品（旭電業）</v>
          </cell>
        </row>
        <row r="205">
          <cell r="A205">
            <v>134074</v>
          </cell>
          <cell r="B205" t="str">
            <v>KMS</v>
          </cell>
          <cell r="C205" t="str">
            <v>建築・民間・下請</v>
          </cell>
          <cell r="D205" t="str">
            <v>小林聖心高等学校生徒用トイレ改修</v>
          </cell>
        </row>
        <row r="206">
          <cell r="A206">
            <v>134075</v>
          </cell>
          <cell r="B206" t="str">
            <v>KYM</v>
          </cell>
          <cell r="C206" t="str">
            <v>建築・官庁・元請</v>
          </cell>
          <cell r="D206" t="str">
            <v>本館5階病棟シャワー室設置工事</v>
          </cell>
        </row>
        <row r="207">
          <cell r="A207">
            <v>134076</v>
          </cell>
          <cell r="B207" t="str">
            <v>KYM</v>
          </cell>
          <cell r="C207" t="str">
            <v>建築・官庁・元請</v>
          </cell>
          <cell r="D207" t="str">
            <v>令和５年度神戸拘置所第1・第2単独運動場修繕等工事</v>
          </cell>
        </row>
        <row r="208">
          <cell r="A208">
            <v>134077</v>
          </cell>
          <cell r="B208" t="str">
            <v>KYM</v>
          </cell>
          <cell r="C208" t="str">
            <v>建築・官庁・元請</v>
          </cell>
          <cell r="D208" t="str">
            <v>神戸市立春日野小学校PC教室修繕</v>
          </cell>
        </row>
        <row r="209">
          <cell r="A209">
            <v>134078</v>
          </cell>
          <cell r="B209" t="str">
            <v>KMM</v>
          </cell>
          <cell r="C209" t="str">
            <v>建築・民間・元請</v>
          </cell>
          <cell r="D209" t="str">
            <v>吉田ピーナツ西神工場３階給湯器交換</v>
          </cell>
        </row>
        <row r="210">
          <cell r="A210">
            <v>134079</v>
          </cell>
          <cell r="B210" t="str">
            <v>KMM</v>
          </cell>
          <cell r="C210" t="str">
            <v>建築・民間・元請</v>
          </cell>
          <cell r="D210" t="str">
            <v>吉田ピーナツ西神工場 工場棟・事務所棟間シャッターメンテナンス</v>
          </cell>
        </row>
        <row r="211">
          <cell r="A211">
            <v>134080</v>
          </cell>
          <cell r="B211" t="str">
            <v>KYM</v>
          </cell>
          <cell r="C211" t="str">
            <v>建築・官庁・元請</v>
          </cell>
          <cell r="D211" t="str">
            <v>神戸市立博物館エレベーター上枠安全対策補修（石補修工法）</v>
          </cell>
        </row>
        <row r="212">
          <cell r="A212">
            <v>134081</v>
          </cell>
          <cell r="B212" t="str">
            <v>KMS</v>
          </cell>
          <cell r="C212" t="str">
            <v>建築・民間・下請</v>
          </cell>
          <cell r="D212" t="str">
            <v>イートピア西宮北口北側出口タイル補</v>
          </cell>
        </row>
        <row r="213">
          <cell r="A213">
            <v>134082</v>
          </cell>
          <cell r="B213" t="str">
            <v>KMS</v>
          </cell>
          <cell r="C213" t="str">
            <v>建築・民間・下請</v>
          </cell>
          <cell r="D213" t="str">
            <v>チバガイキー管理棟目地打替工事</v>
          </cell>
        </row>
        <row r="214">
          <cell r="A214">
            <v>134083</v>
          </cell>
          <cell r="B214" t="str">
            <v>KMS</v>
          </cell>
          <cell r="C214" t="str">
            <v>建築・民間・下請</v>
          </cell>
          <cell r="D214" t="str">
            <v>小林聖心女子学院レバーハンドル納品</v>
          </cell>
        </row>
        <row r="215">
          <cell r="A215">
            <v>134084</v>
          </cell>
          <cell r="B215" t="str">
            <v>KMS</v>
          </cell>
          <cell r="C215" t="str">
            <v>建築・民間・下請</v>
          </cell>
          <cell r="D215" t="str">
            <v>チバガイキーハイラック棟整備配管漏水対応工事</v>
          </cell>
        </row>
        <row r="216">
          <cell r="A216">
            <v>134085</v>
          </cell>
          <cell r="B216" t="str">
            <v>KYM</v>
          </cell>
          <cell r="C216" t="str">
            <v>建築・官庁・元請</v>
          </cell>
          <cell r="D216" t="str">
            <v>08611_プール排水系統不良修繕（成徳小学校）</v>
          </cell>
        </row>
        <row r="217">
          <cell r="A217">
            <v>134086</v>
          </cell>
          <cell r="B217" t="str">
            <v>KYM</v>
          </cell>
          <cell r="C217" t="str">
            <v>建築・官庁・元請</v>
          </cell>
          <cell r="D217" t="str">
            <v>プール排水系統不良修繕-配管更新（成徳小学校）</v>
          </cell>
        </row>
        <row r="218">
          <cell r="A218">
            <v>134087</v>
          </cell>
          <cell r="B218" t="str">
            <v>KYM</v>
          </cell>
          <cell r="C218" t="str">
            <v>建築・官庁・元請</v>
          </cell>
          <cell r="D218" t="str">
            <v>西神中央駅構内連続誘導設置等工事</v>
          </cell>
        </row>
        <row r="219">
          <cell r="A219">
            <v>134088</v>
          </cell>
          <cell r="B219" t="str">
            <v>R-N0</v>
          </cell>
          <cell r="C219" t="str">
            <v>個人リフォーム内部工事</v>
          </cell>
          <cell r="D219" t="str">
            <v>空邸改修工事</v>
          </cell>
        </row>
        <row r="220">
          <cell r="A220">
            <v>134089</v>
          </cell>
          <cell r="B220" t="str">
            <v>KMM</v>
          </cell>
          <cell r="C220" t="str">
            <v>建築・民間・元請</v>
          </cell>
          <cell r="D220" t="str">
            <v>五葉幼稚園　消防査察対応</v>
          </cell>
        </row>
        <row r="221">
          <cell r="A221">
            <v>134090</v>
          </cell>
          <cell r="B221" t="str">
            <v>KYM</v>
          </cell>
          <cell r="C221" t="str">
            <v>建築・官庁・元請</v>
          </cell>
          <cell r="D221" t="str">
            <v>学校園施設安全パトロール（中央区）</v>
          </cell>
        </row>
        <row r="222">
          <cell r="A222">
            <v>134091</v>
          </cell>
          <cell r="B222" t="str">
            <v>KMM</v>
          </cell>
          <cell r="C222" t="str">
            <v>建築・民間・元請</v>
          </cell>
          <cell r="D222" t="str">
            <v>吉田ピーナツ食品㈱本社1号ライン増設工事</v>
          </cell>
        </row>
        <row r="223">
          <cell r="A223">
            <v>134092</v>
          </cell>
          <cell r="B223" t="str">
            <v>KMS</v>
          </cell>
          <cell r="C223" t="str">
            <v>建築・民間・下請</v>
          </cell>
          <cell r="D223" t="str">
            <v>アステムダイエーシャッター取替工事</v>
          </cell>
        </row>
        <row r="224">
          <cell r="A224">
            <v>134093</v>
          </cell>
          <cell r="B224" t="str">
            <v>KYM</v>
          </cell>
          <cell r="C224" t="str">
            <v>建築・官庁・元請</v>
          </cell>
          <cell r="D224" t="str">
            <v>有馬地区トイレ等整備事業</v>
          </cell>
        </row>
        <row r="225">
          <cell r="A225">
            <v>134094</v>
          </cell>
          <cell r="B225" t="str">
            <v>KMM</v>
          </cell>
          <cell r="C225" t="str">
            <v>建築・民間・元請</v>
          </cell>
          <cell r="D225" t="str">
            <v>ネッツトヨタ神戸事務所増築工事</v>
          </cell>
        </row>
        <row r="226">
          <cell r="A226">
            <v>134095</v>
          </cell>
          <cell r="B226" t="str">
            <v>KMM</v>
          </cell>
          <cell r="C226" t="str">
            <v>建築・民間・元請</v>
          </cell>
          <cell r="D226" t="str">
            <v>PI病院-ポートライナー駅連絡通路EV封鎖他</v>
          </cell>
        </row>
        <row r="227">
          <cell r="A227">
            <v>134096</v>
          </cell>
          <cell r="B227" t="str">
            <v>KMM</v>
          </cell>
          <cell r="C227" t="str">
            <v>建築・民間・元請</v>
          </cell>
          <cell r="D227" t="str">
            <v>P愛老健-10階北棟アグア給湯管漏水</v>
          </cell>
        </row>
        <row r="228">
          <cell r="A228">
            <v>134097</v>
          </cell>
          <cell r="B228" t="str">
            <v>KMM</v>
          </cell>
          <cell r="C228" t="str">
            <v>建築・民間・元請</v>
          </cell>
          <cell r="D228" t="str">
            <v>KTC-3階厨房水栓更新5か所及びバルブ更新2箇所</v>
          </cell>
        </row>
        <row r="229">
          <cell r="A229">
            <v>134098</v>
          </cell>
          <cell r="B229" t="str">
            <v>KYM</v>
          </cell>
          <cell r="C229" t="str">
            <v>建築・官庁・元請</v>
          </cell>
          <cell r="D229" t="str">
            <v>コミスタ-窓外れ止め防止器具破損脱落箇所調査</v>
          </cell>
        </row>
        <row r="230">
          <cell r="A230">
            <v>134099</v>
          </cell>
          <cell r="B230" t="str">
            <v>KMM</v>
          </cell>
          <cell r="C230" t="str">
            <v>建築・民間・元請</v>
          </cell>
          <cell r="D230" t="str">
            <v>別館3階ウォシュレット取付洗面排水不良改善</v>
          </cell>
        </row>
        <row r="231">
          <cell r="A231">
            <v>134100</v>
          </cell>
          <cell r="B231" t="str">
            <v>KMS</v>
          </cell>
          <cell r="C231" t="str">
            <v>建築・民間・下請</v>
          </cell>
          <cell r="D231" t="str">
            <v>ニッタン㈱伊丹工場内実験棟他耐震補強工事②</v>
          </cell>
        </row>
        <row r="232">
          <cell r="A232">
            <v>134101</v>
          </cell>
          <cell r="B232" t="str">
            <v>KMM</v>
          </cell>
          <cell r="C232" t="str">
            <v>建築・民間・元請</v>
          </cell>
          <cell r="D232" t="str">
            <v>吉田ピーナツ食品㈱西神工場5号6号電磁弁交換工事</v>
          </cell>
        </row>
        <row r="233">
          <cell r="A233">
            <v>134102</v>
          </cell>
          <cell r="B233" t="str">
            <v>KMM</v>
          </cell>
          <cell r="C233" t="str">
            <v>建築・民間・元請</v>
          </cell>
          <cell r="D233" t="str">
            <v>吉田ピーナツ食品㈱西神工場入口シャッター修繕</v>
          </cell>
        </row>
        <row r="234">
          <cell r="A234">
            <v>134103</v>
          </cell>
          <cell r="B234" t="str">
            <v>KMM</v>
          </cell>
          <cell r="C234" t="str">
            <v>建築・民間・元請</v>
          </cell>
          <cell r="D234" t="str">
            <v>本社工場1階洗浄室ガス給湯器新設工事</v>
          </cell>
        </row>
        <row r="235">
          <cell r="A235">
            <v>134104</v>
          </cell>
          <cell r="B235" t="str">
            <v>KYM</v>
          </cell>
          <cell r="C235" t="str">
            <v>建築・官庁・元請</v>
          </cell>
          <cell r="D235" t="str">
            <v>つつじが丘小学校体育倉庫修繕</v>
          </cell>
        </row>
        <row r="236">
          <cell r="A236">
            <v>134105</v>
          </cell>
          <cell r="B236" t="str">
            <v>KYM</v>
          </cell>
          <cell r="C236" t="str">
            <v>建築・官庁・元請</v>
          </cell>
          <cell r="D236" t="str">
            <v>つつじが丘ゴミ置き場シート制作納品</v>
          </cell>
        </row>
        <row r="237">
          <cell r="A237">
            <v>134106</v>
          </cell>
          <cell r="B237" t="str">
            <v>KYM</v>
          </cell>
          <cell r="C237" t="str">
            <v>建築・官庁・元請</v>
          </cell>
          <cell r="D237" t="str">
            <v>下畑台小学校サッカーゴール塗装工事</v>
          </cell>
        </row>
        <row r="238">
          <cell r="A238">
            <v>134107</v>
          </cell>
          <cell r="B238" t="str">
            <v>KMM</v>
          </cell>
          <cell r="C238" t="str">
            <v>建築・民間・元請</v>
          </cell>
          <cell r="D238" t="str">
            <v>PI病院-1階厨房給湯管配管ルート変更・更新　（水栓3箇所更新、既存水栓接続）</v>
          </cell>
        </row>
        <row r="239">
          <cell r="A239">
            <v>134108</v>
          </cell>
          <cell r="B239" t="str">
            <v>KMM</v>
          </cell>
          <cell r="C239" t="str">
            <v>建築・民間・元請</v>
          </cell>
          <cell r="D239" t="str">
            <v>PI病院-M4透析室用排風機（排気用）更新（V-43-1）</v>
          </cell>
        </row>
        <row r="240">
          <cell r="A240">
            <v>134109</v>
          </cell>
          <cell r="B240" t="str">
            <v>KMM</v>
          </cell>
          <cell r="C240" t="str">
            <v>建築・民間・元請</v>
          </cell>
          <cell r="D240" t="str">
            <v>PI病院-8階南床くぼみ修繕</v>
          </cell>
        </row>
        <row r="241">
          <cell r="A241">
            <v>134110</v>
          </cell>
          <cell r="B241" t="str">
            <v>KMM</v>
          </cell>
          <cell r="C241" t="str">
            <v>建築・民間・元請</v>
          </cell>
          <cell r="D241" t="str">
            <v>PI病院-8階南-NSカウンター天板修繕（DI-NOC貼替）</v>
          </cell>
        </row>
        <row r="242">
          <cell r="A242">
            <v>134111</v>
          </cell>
          <cell r="B242" t="str">
            <v>KMM</v>
          </cell>
          <cell r="C242" t="str">
            <v>建築・民間・元請</v>
          </cell>
          <cell r="D242" t="str">
            <v>PI病院-8階天井アネモ開口塞ぎ</v>
          </cell>
        </row>
        <row r="243">
          <cell r="A243">
            <v>134112</v>
          </cell>
          <cell r="B243" t="str">
            <v>KMM</v>
          </cell>
          <cell r="C243" t="str">
            <v>建築・民間・元請</v>
          </cell>
          <cell r="D243" t="str">
            <v>PI病院-ネームプレート製作</v>
          </cell>
        </row>
        <row r="244">
          <cell r="A244">
            <v>134113</v>
          </cell>
          <cell r="B244" t="str">
            <v>KMM</v>
          </cell>
          <cell r="C244" t="str">
            <v>建築・民間・元請</v>
          </cell>
          <cell r="D244" t="str">
            <v>村山マンション202号室浴室ドア修繕工事</v>
          </cell>
        </row>
        <row r="245">
          <cell r="A245">
            <v>134114</v>
          </cell>
          <cell r="B245" t="str">
            <v>KMM</v>
          </cell>
          <cell r="C245" t="str">
            <v>建築・民間・元請</v>
          </cell>
          <cell r="D245" t="str">
            <v>PI病院-連絡橋自動ドア他シリンダー更新</v>
          </cell>
        </row>
        <row r="246">
          <cell r="A246">
            <v>134115</v>
          </cell>
          <cell r="B246" t="str">
            <v>KMM</v>
          </cell>
          <cell r="C246" t="str">
            <v>建築・民間・元請</v>
          </cell>
          <cell r="D246" t="str">
            <v>吉田ピーナツ食品㈱本社長期仮設計画6②</v>
          </cell>
        </row>
        <row r="247">
          <cell r="A247">
            <v>134116</v>
          </cell>
          <cell r="B247" t="str">
            <v>KMM</v>
          </cell>
          <cell r="C247" t="str">
            <v>建築・民間・元請</v>
          </cell>
          <cell r="D247" t="str">
            <v>M病院-汚水ピット汲み上げポンプ-逆止弁更新ピット内洗浄他</v>
          </cell>
        </row>
        <row r="248">
          <cell r="A248">
            <v>134117</v>
          </cell>
          <cell r="B248" t="str">
            <v>KYM</v>
          </cell>
          <cell r="C248" t="str">
            <v>建築・官庁・元請</v>
          </cell>
          <cell r="D248" t="str">
            <v>ポートアイランドビル補修・修繕</v>
          </cell>
        </row>
        <row r="249">
          <cell r="A249">
            <v>134118</v>
          </cell>
          <cell r="B249" t="str">
            <v>KMM</v>
          </cell>
          <cell r="C249" t="str">
            <v>建築・民間・元請</v>
          </cell>
          <cell r="D249" t="str">
            <v>吉田ピーナツ食品㈱西神工場ペースト機電源工事</v>
          </cell>
        </row>
        <row r="250">
          <cell r="A250">
            <v>134119</v>
          </cell>
          <cell r="B250" t="str">
            <v>KYM</v>
          </cell>
          <cell r="C250" t="str">
            <v>建築・官庁・元請</v>
          </cell>
          <cell r="D250" t="str">
            <v>摩耶埠頭料金所事務所入口扉ガラス補修</v>
          </cell>
        </row>
        <row r="251">
          <cell r="A251">
            <v>134120</v>
          </cell>
          <cell r="B251" t="str">
            <v>KYM</v>
          </cell>
          <cell r="C251" t="str">
            <v>建築・官庁・元請</v>
          </cell>
          <cell r="D251" t="str">
            <v>令和５年度配管保温材等状況調査業務・その2</v>
          </cell>
        </row>
        <row r="252">
          <cell r="A252">
            <v>134121</v>
          </cell>
          <cell r="B252" t="str">
            <v>KMM</v>
          </cell>
          <cell r="C252" t="str">
            <v>建築・民間・元請</v>
          </cell>
          <cell r="D252" t="str">
            <v>吉田ピーナツ食品㈱西神工場投入筒持ち手補修</v>
          </cell>
        </row>
        <row r="253">
          <cell r="A253">
            <v>134122</v>
          </cell>
          <cell r="B253" t="str">
            <v>KMM</v>
          </cell>
          <cell r="C253" t="str">
            <v>建築・民間・元請</v>
          </cell>
          <cell r="D253" t="str">
            <v>吉田ピーナツ食品㈱西神FC　長期仮設計画</v>
          </cell>
        </row>
        <row r="254">
          <cell r="A254">
            <v>134123</v>
          </cell>
          <cell r="B254" t="str">
            <v>KMS</v>
          </cell>
          <cell r="C254" t="str">
            <v>建築・民間・下請</v>
          </cell>
          <cell r="D254" t="str">
            <v>トヨタ止水近畿分室雨漏修繕</v>
          </cell>
        </row>
        <row r="255">
          <cell r="A255">
            <v>134124</v>
          </cell>
          <cell r="B255"/>
          <cell r="C255" t="str">
            <v xml:space="preserve"> </v>
          </cell>
          <cell r="D255"/>
        </row>
        <row r="256">
          <cell r="A256">
            <v>134125</v>
          </cell>
          <cell r="B256"/>
          <cell r="C256" t="str">
            <v xml:space="preserve"> </v>
          </cell>
          <cell r="D256"/>
        </row>
        <row r="257">
          <cell r="A257">
            <v>134126</v>
          </cell>
          <cell r="B257"/>
          <cell r="C257" t="str">
            <v xml:space="preserve"> </v>
          </cell>
          <cell r="D257"/>
        </row>
        <row r="258">
          <cell r="A258">
            <v>134127</v>
          </cell>
          <cell r="B258"/>
          <cell r="C258" t="str">
            <v xml:space="preserve"> </v>
          </cell>
          <cell r="D258"/>
        </row>
        <row r="259">
          <cell r="A259">
            <v>134128</v>
          </cell>
          <cell r="B259"/>
          <cell r="C259" t="str">
            <v xml:space="preserve"> </v>
          </cell>
          <cell r="D259"/>
        </row>
        <row r="260">
          <cell r="A260">
            <v>134129</v>
          </cell>
          <cell r="B260"/>
          <cell r="C260" t="str">
            <v xml:space="preserve"> </v>
          </cell>
          <cell r="D260"/>
        </row>
        <row r="261">
          <cell r="A261">
            <v>134130</v>
          </cell>
          <cell r="B261"/>
          <cell r="C261" t="str">
            <v xml:space="preserve"> </v>
          </cell>
          <cell r="D261"/>
        </row>
        <row r="262">
          <cell r="A262">
            <v>134131</v>
          </cell>
          <cell r="B262"/>
          <cell r="C262" t="str">
            <v xml:space="preserve"> </v>
          </cell>
          <cell r="D262"/>
        </row>
        <row r="263">
          <cell r="A263">
            <v>134132</v>
          </cell>
          <cell r="B263"/>
          <cell r="C263" t="str">
            <v xml:space="preserve"> </v>
          </cell>
          <cell r="D263"/>
        </row>
        <row r="264">
          <cell r="A264">
            <v>134133</v>
          </cell>
          <cell r="B264"/>
          <cell r="C264" t="str">
            <v xml:space="preserve"> </v>
          </cell>
          <cell r="D264"/>
        </row>
        <row r="265">
          <cell r="A265">
            <v>134134</v>
          </cell>
          <cell r="B265"/>
          <cell r="C265" t="str">
            <v xml:space="preserve"> </v>
          </cell>
          <cell r="D265"/>
        </row>
        <row r="266">
          <cell r="A266">
            <v>134135</v>
          </cell>
          <cell r="B266"/>
          <cell r="C266" t="str">
            <v xml:space="preserve"> </v>
          </cell>
          <cell r="D266"/>
        </row>
        <row r="267">
          <cell r="A267">
            <v>134136</v>
          </cell>
          <cell r="B267"/>
          <cell r="C267" t="str">
            <v xml:space="preserve"> </v>
          </cell>
          <cell r="D267"/>
        </row>
        <row r="268">
          <cell r="A268">
            <v>134137</v>
          </cell>
          <cell r="B268"/>
          <cell r="C268" t="str">
            <v xml:space="preserve"> </v>
          </cell>
          <cell r="D268"/>
        </row>
        <row r="269">
          <cell r="A269">
            <v>134138</v>
          </cell>
          <cell r="B269"/>
          <cell r="C269" t="str">
            <v xml:space="preserve"> </v>
          </cell>
          <cell r="D269"/>
        </row>
        <row r="270">
          <cell r="A270">
            <v>134139</v>
          </cell>
          <cell r="B270"/>
          <cell r="C270" t="str">
            <v xml:space="preserve"> </v>
          </cell>
          <cell r="D270"/>
        </row>
        <row r="271">
          <cell r="A271">
            <v>134140</v>
          </cell>
          <cell r="B271"/>
          <cell r="C271" t="str">
            <v xml:space="preserve"> </v>
          </cell>
          <cell r="D271"/>
        </row>
        <row r="272">
          <cell r="A272">
            <v>134141</v>
          </cell>
          <cell r="B272"/>
          <cell r="C272" t="str">
            <v xml:space="preserve"> </v>
          </cell>
          <cell r="D272"/>
        </row>
        <row r="273">
          <cell r="A273">
            <v>134142</v>
          </cell>
          <cell r="B273"/>
          <cell r="C273" t="str">
            <v xml:space="preserve"> </v>
          </cell>
          <cell r="D273"/>
        </row>
        <row r="274">
          <cell r="A274">
            <v>134143</v>
          </cell>
          <cell r="B274"/>
          <cell r="C274" t="str">
            <v xml:space="preserve"> </v>
          </cell>
          <cell r="D274"/>
        </row>
        <row r="275">
          <cell r="A275">
            <v>134144</v>
          </cell>
          <cell r="B275"/>
          <cell r="C275" t="str">
            <v xml:space="preserve"> </v>
          </cell>
          <cell r="D275"/>
        </row>
        <row r="276">
          <cell r="A276">
            <v>134145</v>
          </cell>
          <cell r="B276"/>
          <cell r="C276" t="str">
            <v xml:space="preserve"> </v>
          </cell>
          <cell r="D276"/>
        </row>
        <row r="277">
          <cell r="A277">
            <v>134146</v>
          </cell>
          <cell r="B277"/>
          <cell r="C277" t="str">
            <v xml:space="preserve"> </v>
          </cell>
          <cell r="D277"/>
        </row>
        <row r="278">
          <cell r="A278">
            <v>134147</v>
          </cell>
          <cell r="B278"/>
          <cell r="C278" t="str">
            <v xml:space="preserve"> </v>
          </cell>
          <cell r="D278"/>
        </row>
        <row r="279">
          <cell r="A279">
            <v>134148</v>
          </cell>
          <cell r="B279"/>
          <cell r="C279" t="str">
            <v xml:space="preserve"> </v>
          </cell>
          <cell r="D279"/>
        </row>
        <row r="280">
          <cell r="A280">
            <v>134149</v>
          </cell>
          <cell r="B280"/>
          <cell r="C280" t="str">
            <v xml:space="preserve"> </v>
          </cell>
          <cell r="D280"/>
        </row>
        <row r="281">
          <cell r="A281">
            <v>134150</v>
          </cell>
          <cell r="B281"/>
          <cell r="C281" t="str">
            <v xml:space="preserve"> </v>
          </cell>
          <cell r="D281"/>
        </row>
        <row r="282">
          <cell r="A282">
            <v>134151</v>
          </cell>
          <cell r="B282"/>
          <cell r="C282" t="str">
            <v xml:space="preserve"> </v>
          </cell>
          <cell r="D282"/>
        </row>
        <row r="283">
          <cell r="A283">
            <v>134152</v>
          </cell>
          <cell r="B283"/>
          <cell r="C283" t="str">
            <v xml:space="preserve"> </v>
          </cell>
          <cell r="D283"/>
        </row>
        <row r="284">
          <cell r="A284">
            <v>134153</v>
          </cell>
          <cell r="B284"/>
          <cell r="C284" t="str">
            <v xml:space="preserve"> </v>
          </cell>
          <cell r="D284"/>
        </row>
        <row r="285">
          <cell r="A285">
            <v>134154</v>
          </cell>
          <cell r="B285"/>
          <cell r="C285" t="str">
            <v xml:space="preserve"> </v>
          </cell>
          <cell r="D285"/>
        </row>
        <row r="286">
          <cell r="A286">
            <v>134155</v>
          </cell>
          <cell r="B286"/>
          <cell r="C286" t="str">
            <v xml:space="preserve"> </v>
          </cell>
          <cell r="D286"/>
        </row>
        <row r="287">
          <cell r="A287">
            <v>134156</v>
          </cell>
          <cell r="B287"/>
          <cell r="C287" t="str">
            <v xml:space="preserve"> </v>
          </cell>
          <cell r="D287"/>
        </row>
        <row r="288">
          <cell r="A288">
            <v>134157</v>
          </cell>
          <cell r="B288"/>
          <cell r="C288" t="str">
            <v xml:space="preserve"> </v>
          </cell>
          <cell r="D288"/>
        </row>
        <row r="289">
          <cell r="A289">
            <v>134158</v>
          </cell>
          <cell r="B289"/>
          <cell r="C289" t="str">
            <v xml:space="preserve"> </v>
          </cell>
          <cell r="D289"/>
        </row>
        <row r="290">
          <cell r="A290">
            <v>134159</v>
          </cell>
          <cell r="B290"/>
          <cell r="C290" t="str">
            <v xml:space="preserve"> </v>
          </cell>
          <cell r="D290"/>
        </row>
        <row r="291">
          <cell r="A291">
            <v>134160</v>
          </cell>
          <cell r="B291"/>
          <cell r="C291" t="str">
            <v xml:space="preserve"> </v>
          </cell>
          <cell r="D291"/>
        </row>
        <row r="292">
          <cell r="A292">
            <v>134161</v>
          </cell>
          <cell r="B292"/>
          <cell r="C292" t="str">
            <v xml:space="preserve"> </v>
          </cell>
          <cell r="D292"/>
        </row>
        <row r="293">
          <cell r="A293">
            <v>134162</v>
          </cell>
          <cell r="B293"/>
          <cell r="C293" t="str">
            <v xml:space="preserve"> </v>
          </cell>
          <cell r="D293"/>
        </row>
        <row r="294">
          <cell r="A294">
            <v>134163</v>
          </cell>
          <cell r="B294"/>
          <cell r="C294" t="str">
            <v xml:space="preserve"> </v>
          </cell>
          <cell r="D294"/>
        </row>
        <row r="295">
          <cell r="A295">
            <v>134164</v>
          </cell>
          <cell r="B295"/>
          <cell r="C295" t="str">
            <v xml:space="preserve"> </v>
          </cell>
          <cell r="D295"/>
        </row>
        <row r="296">
          <cell r="A296">
            <v>134165</v>
          </cell>
          <cell r="B296"/>
          <cell r="C296" t="str">
            <v xml:space="preserve"> </v>
          </cell>
          <cell r="D296"/>
        </row>
        <row r="297">
          <cell r="A297">
            <v>134166</v>
          </cell>
          <cell r="B297"/>
          <cell r="C297" t="str">
            <v xml:space="preserve"> </v>
          </cell>
          <cell r="D297"/>
        </row>
        <row r="298">
          <cell r="A298">
            <v>134167</v>
          </cell>
          <cell r="B298"/>
          <cell r="C298" t="str">
            <v xml:space="preserve"> </v>
          </cell>
          <cell r="D298"/>
        </row>
        <row r="299">
          <cell r="A299">
            <v>134168</v>
          </cell>
          <cell r="B299"/>
          <cell r="C299" t="str">
            <v xml:space="preserve"> </v>
          </cell>
          <cell r="D299"/>
        </row>
        <row r="300">
          <cell r="A300">
            <v>134169</v>
          </cell>
          <cell r="B300"/>
          <cell r="C300" t="str">
            <v xml:space="preserve"> </v>
          </cell>
          <cell r="D300"/>
        </row>
        <row r="301">
          <cell r="A301">
            <v>134170</v>
          </cell>
          <cell r="B301"/>
          <cell r="C301" t="str">
            <v xml:space="preserve"> </v>
          </cell>
          <cell r="D301"/>
        </row>
        <row r="302">
          <cell r="A302">
            <v>134171</v>
          </cell>
          <cell r="B302"/>
          <cell r="C302" t="str">
            <v xml:space="preserve"> </v>
          </cell>
          <cell r="D302"/>
        </row>
        <row r="303">
          <cell r="A303">
            <v>134172</v>
          </cell>
          <cell r="B303"/>
          <cell r="C303" t="str">
            <v xml:space="preserve"> </v>
          </cell>
          <cell r="D303"/>
        </row>
        <row r="304">
          <cell r="A304">
            <v>134173</v>
          </cell>
          <cell r="B304"/>
          <cell r="C304" t="str">
            <v xml:space="preserve"> </v>
          </cell>
          <cell r="D304"/>
        </row>
        <row r="305">
          <cell r="A305">
            <v>134174</v>
          </cell>
          <cell r="B305"/>
          <cell r="C305" t="str">
            <v xml:space="preserve"> </v>
          </cell>
          <cell r="D305"/>
        </row>
        <row r="306">
          <cell r="A306">
            <v>134175</v>
          </cell>
          <cell r="B306"/>
          <cell r="C306" t="str">
            <v xml:space="preserve"> </v>
          </cell>
          <cell r="D306"/>
        </row>
        <row r="307">
          <cell r="A307">
            <v>134176</v>
          </cell>
          <cell r="B307"/>
          <cell r="C307" t="str">
            <v xml:space="preserve"> </v>
          </cell>
          <cell r="D307"/>
        </row>
        <row r="308">
          <cell r="A308">
            <v>134177</v>
          </cell>
          <cell r="B308"/>
          <cell r="C308" t="str">
            <v xml:space="preserve"> </v>
          </cell>
          <cell r="D308"/>
        </row>
        <row r="309">
          <cell r="A309">
            <v>134178</v>
          </cell>
          <cell r="B309"/>
          <cell r="C309" t="str">
            <v xml:space="preserve"> </v>
          </cell>
          <cell r="D309"/>
        </row>
        <row r="310">
          <cell r="A310">
            <v>134179</v>
          </cell>
          <cell r="B310"/>
          <cell r="C310" t="str">
            <v xml:space="preserve"> </v>
          </cell>
          <cell r="D310"/>
        </row>
        <row r="311">
          <cell r="A311">
            <v>134180</v>
          </cell>
          <cell r="B311"/>
          <cell r="C311" t="str">
            <v xml:space="preserve"> </v>
          </cell>
          <cell r="D311"/>
        </row>
        <row r="312">
          <cell r="A312">
            <v>134181</v>
          </cell>
          <cell r="B312"/>
          <cell r="C312" t="str">
            <v xml:space="preserve"> </v>
          </cell>
          <cell r="D312"/>
        </row>
        <row r="313">
          <cell r="A313">
            <v>134182</v>
          </cell>
          <cell r="B313"/>
          <cell r="C313" t="str">
            <v xml:space="preserve"> </v>
          </cell>
          <cell r="D313"/>
        </row>
        <row r="314">
          <cell r="A314">
            <v>134183</v>
          </cell>
          <cell r="B314"/>
          <cell r="C314" t="str">
            <v xml:space="preserve"> </v>
          </cell>
          <cell r="D314"/>
        </row>
        <row r="315">
          <cell r="A315">
            <v>134184</v>
          </cell>
          <cell r="B315"/>
          <cell r="C315" t="str">
            <v xml:space="preserve"> </v>
          </cell>
          <cell r="D315"/>
        </row>
        <row r="316">
          <cell r="A316">
            <v>134185</v>
          </cell>
          <cell r="B316"/>
          <cell r="C316" t="str">
            <v xml:space="preserve"> </v>
          </cell>
          <cell r="D316"/>
        </row>
        <row r="317">
          <cell r="A317">
            <v>134186</v>
          </cell>
          <cell r="B317"/>
          <cell r="C317" t="str">
            <v xml:space="preserve"> </v>
          </cell>
          <cell r="D317"/>
        </row>
        <row r="318">
          <cell r="A318">
            <v>134187</v>
          </cell>
          <cell r="B318"/>
          <cell r="C318" t="str">
            <v xml:space="preserve"> </v>
          </cell>
          <cell r="D318"/>
        </row>
        <row r="319">
          <cell r="A319">
            <v>134188</v>
          </cell>
          <cell r="B319"/>
          <cell r="C319" t="str">
            <v xml:space="preserve"> </v>
          </cell>
          <cell r="D319"/>
        </row>
        <row r="320">
          <cell r="A320">
            <v>134189</v>
          </cell>
          <cell r="B320"/>
          <cell r="C320" t="str">
            <v xml:space="preserve"> </v>
          </cell>
          <cell r="D320"/>
        </row>
        <row r="321">
          <cell r="A321">
            <v>134190</v>
          </cell>
          <cell r="B321"/>
          <cell r="C321" t="str">
            <v xml:space="preserve"> </v>
          </cell>
          <cell r="D321"/>
        </row>
        <row r="322">
          <cell r="A322">
            <v>134191</v>
          </cell>
          <cell r="B322"/>
          <cell r="C322" t="str">
            <v xml:space="preserve"> </v>
          </cell>
          <cell r="D322"/>
        </row>
        <row r="323">
          <cell r="A323">
            <v>134192</v>
          </cell>
          <cell r="B323"/>
          <cell r="C323" t="str">
            <v xml:space="preserve"> </v>
          </cell>
          <cell r="D323"/>
        </row>
        <row r="324">
          <cell r="A324">
            <v>134193</v>
          </cell>
          <cell r="B324"/>
          <cell r="C324" t="str">
            <v xml:space="preserve"> </v>
          </cell>
          <cell r="D324"/>
        </row>
        <row r="325">
          <cell r="A325">
            <v>134194</v>
          </cell>
          <cell r="B325"/>
          <cell r="C325" t="str">
            <v xml:space="preserve"> </v>
          </cell>
          <cell r="D325"/>
        </row>
        <row r="326">
          <cell r="A326">
            <v>134195</v>
          </cell>
          <cell r="B326"/>
          <cell r="C326" t="str">
            <v xml:space="preserve"> </v>
          </cell>
          <cell r="D326"/>
        </row>
        <row r="327">
          <cell r="A327">
            <v>134196</v>
          </cell>
          <cell r="B327"/>
          <cell r="C327" t="str">
            <v xml:space="preserve"> </v>
          </cell>
          <cell r="D327"/>
        </row>
        <row r="328">
          <cell r="A328">
            <v>134197</v>
          </cell>
          <cell r="B328"/>
          <cell r="C328" t="str">
            <v xml:space="preserve"> </v>
          </cell>
          <cell r="D328"/>
        </row>
        <row r="329">
          <cell r="A329">
            <v>134198</v>
          </cell>
          <cell r="B329"/>
          <cell r="C329" t="str">
            <v xml:space="preserve"> </v>
          </cell>
          <cell r="D329"/>
        </row>
        <row r="330">
          <cell r="A330">
            <v>134199</v>
          </cell>
          <cell r="B330"/>
          <cell r="C330" t="str">
            <v xml:space="preserve"> </v>
          </cell>
          <cell r="D330"/>
        </row>
        <row r="331">
          <cell r="A331">
            <v>134200</v>
          </cell>
          <cell r="B331"/>
          <cell r="C331" t="str">
            <v xml:space="preserve"> </v>
          </cell>
          <cell r="D331"/>
        </row>
        <row r="332">
          <cell r="A332">
            <v>134201</v>
          </cell>
          <cell r="B332"/>
          <cell r="C332" t="str">
            <v xml:space="preserve"> </v>
          </cell>
          <cell r="D332"/>
        </row>
        <row r="333">
          <cell r="A333">
            <v>134202</v>
          </cell>
          <cell r="B333"/>
          <cell r="C333" t="str">
            <v xml:space="preserve"> </v>
          </cell>
          <cell r="D333"/>
        </row>
        <row r="334">
          <cell r="A334">
            <v>134203</v>
          </cell>
          <cell r="B334"/>
          <cell r="C334" t="str">
            <v xml:space="preserve"> </v>
          </cell>
          <cell r="D334"/>
        </row>
        <row r="335">
          <cell r="A335">
            <v>134204</v>
          </cell>
          <cell r="B335"/>
          <cell r="C335" t="str">
            <v xml:space="preserve"> </v>
          </cell>
          <cell r="D335"/>
        </row>
        <row r="336">
          <cell r="A336">
            <v>134205</v>
          </cell>
          <cell r="B336"/>
          <cell r="C336" t="str">
            <v xml:space="preserve"> </v>
          </cell>
          <cell r="D336"/>
        </row>
        <row r="337">
          <cell r="A337">
            <v>134206</v>
          </cell>
          <cell r="B337"/>
          <cell r="C337" t="str">
            <v xml:space="preserve"> </v>
          </cell>
          <cell r="D337"/>
        </row>
        <row r="338">
          <cell r="A338">
            <v>134207</v>
          </cell>
          <cell r="B338"/>
          <cell r="C338" t="str">
            <v xml:space="preserve"> </v>
          </cell>
          <cell r="D338"/>
        </row>
        <row r="339">
          <cell r="A339">
            <v>134208</v>
          </cell>
          <cell r="B339"/>
          <cell r="C339" t="str">
            <v xml:space="preserve"> </v>
          </cell>
          <cell r="D339"/>
        </row>
        <row r="340">
          <cell r="A340">
            <v>134209</v>
          </cell>
          <cell r="B340"/>
          <cell r="C340" t="str">
            <v xml:space="preserve"> </v>
          </cell>
          <cell r="D340"/>
        </row>
        <row r="341">
          <cell r="A341">
            <v>134210</v>
          </cell>
          <cell r="B341"/>
          <cell r="C341" t="str">
            <v xml:space="preserve"> </v>
          </cell>
          <cell r="D341"/>
        </row>
        <row r="342">
          <cell r="A342">
            <v>134211</v>
          </cell>
          <cell r="B342"/>
          <cell r="C342" t="str">
            <v xml:space="preserve"> </v>
          </cell>
          <cell r="D342"/>
        </row>
        <row r="343">
          <cell r="A343">
            <v>134212</v>
          </cell>
          <cell r="B343"/>
          <cell r="C343" t="str">
            <v xml:space="preserve"> </v>
          </cell>
          <cell r="D343"/>
        </row>
        <row r="344">
          <cell r="A344">
            <v>134213</v>
          </cell>
          <cell r="B344"/>
          <cell r="C344" t="str">
            <v xml:space="preserve"> </v>
          </cell>
          <cell r="D344"/>
        </row>
        <row r="345">
          <cell r="A345">
            <v>134214</v>
          </cell>
          <cell r="B345"/>
          <cell r="C345" t="str">
            <v xml:space="preserve"> </v>
          </cell>
          <cell r="D345"/>
        </row>
        <row r="346">
          <cell r="A346">
            <v>134215</v>
          </cell>
          <cell r="B346"/>
          <cell r="C346" t="str">
            <v xml:space="preserve"> </v>
          </cell>
          <cell r="D346"/>
        </row>
        <row r="347">
          <cell r="A347">
            <v>134216</v>
          </cell>
          <cell r="B347"/>
          <cell r="C347" t="str">
            <v xml:space="preserve"> </v>
          </cell>
          <cell r="D347"/>
        </row>
        <row r="348">
          <cell r="A348">
            <v>134217</v>
          </cell>
          <cell r="B348"/>
          <cell r="C348" t="str">
            <v xml:space="preserve"> </v>
          </cell>
          <cell r="D348"/>
        </row>
        <row r="349">
          <cell r="A349">
            <v>134218</v>
          </cell>
          <cell r="B349"/>
          <cell r="C349" t="str">
            <v xml:space="preserve"> </v>
          </cell>
          <cell r="D349"/>
        </row>
        <row r="350">
          <cell r="A350">
            <v>134219</v>
          </cell>
          <cell r="B350"/>
          <cell r="C350" t="str">
            <v xml:space="preserve"> </v>
          </cell>
          <cell r="D350"/>
        </row>
        <row r="351">
          <cell r="A351">
            <v>134220</v>
          </cell>
          <cell r="B351"/>
          <cell r="C351" t="str">
            <v xml:space="preserve"> </v>
          </cell>
          <cell r="D351"/>
        </row>
        <row r="352">
          <cell r="A352">
            <v>134221</v>
          </cell>
          <cell r="B352"/>
          <cell r="C352" t="str">
            <v xml:space="preserve"> </v>
          </cell>
          <cell r="D352"/>
        </row>
        <row r="353">
          <cell r="A353">
            <v>134222</v>
          </cell>
          <cell r="B353"/>
          <cell r="C353" t="str">
            <v xml:space="preserve"> </v>
          </cell>
          <cell r="D353"/>
        </row>
        <row r="354">
          <cell r="A354">
            <v>134223</v>
          </cell>
          <cell r="B354"/>
          <cell r="C354" t="str">
            <v xml:space="preserve"> </v>
          </cell>
          <cell r="D354"/>
        </row>
        <row r="355">
          <cell r="A355">
            <v>134224</v>
          </cell>
          <cell r="B355"/>
          <cell r="C355" t="str">
            <v xml:space="preserve"> </v>
          </cell>
          <cell r="D355"/>
        </row>
        <row r="356">
          <cell r="A356">
            <v>134225</v>
          </cell>
          <cell r="B356"/>
          <cell r="C356" t="str">
            <v xml:space="preserve"> </v>
          </cell>
          <cell r="D356"/>
        </row>
        <row r="357">
          <cell r="A357">
            <v>134226</v>
          </cell>
          <cell r="B357"/>
          <cell r="C357" t="str">
            <v xml:space="preserve"> </v>
          </cell>
          <cell r="D357"/>
        </row>
        <row r="358">
          <cell r="A358">
            <v>134227</v>
          </cell>
          <cell r="B358"/>
          <cell r="C358" t="str">
            <v xml:space="preserve"> </v>
          </cell>
          <cell r="D358"/>
        </row>
        <row r="359">
          <cell r="A359">
            <v>134228</v>
          </cell>
          <cell r="B359"/>
          <cell r="C359" t="str">
            <v xml:space="preserve"> </v>
          </cell>
          <cell r="D359"/>
        </row>
        <row r="360">
          <cell r="A360">
            <v>134229</v>
          </cell>
          <cell r="B360"/>
          <cell r="C360" t="str">
            <v xml:space="preserve"> </v>
          </cell>
          <cell r="D360"/>
        </row>
        <row r="361">
          <cell r="A361">
            <v>134230</v>
          </cell>
          <cell r="B361"/>
          <cell r="C361" t="str">
            <v xml:space="preserve"> </v>
          </cell>
          <cell r="D361"/>
        </row>
        <row r="362">
          <cell r="A362">
            <v>134231</v>
          </cell>
          <cell r="B362"/>
          <cell r="C362" t="str">
            <v xml:space="preserve"> </v>
          </cell>
          <cell r="D362"/>
        </row>
        <row r="363">
          <cell r="A363">
            <v>134232</v>
          </cell>
          <cell r="B363"/>
          <cell r="C363" t="str">
            <v xml:space="preserve"> </v>
          </cell>
          <cell r="D363"/>
        </row>
        <row r="364">
          <cell r="A364">
            <v>134233</v>
          </cell>
          <cell r="B364"/>
          <cell r="C364" t="str">
            <v xml:space="preserve"> </v>
          </cell>
          <cell r="D364"/>
        </row>
        <row r="365">
          <cell r="A365">
            <v>134234</v>
          </cell>
          <cell r="B365"/>
          <cell r="C365" t="str">
            <v xml:space="preserve"> </v>
          </cell>
          <cell r="D365"/>
        </row>
        <row r="366">
          <cell r="A366">
            <v>134235</v>
          </cell>
          <cell r="B366"/>
          <cell r="C366" t="str">
            <v xml:space="preserve"> </v>
          </cell>
          <cell r="D366"/>
        </row>
        <row r="367">
          <cell r="A367">
            <v>134236</v>
          </cell>
          <cell r="B367"/>
          <cell r="C367" t="str">
            <v xml:space="preserve"> </v>
          </cell>
          <cell r="D367"/>
        </row>
        <row r="368">
          <cell r="A368">
            <v>134237</v>
          </cell>
          <cell r="B368"/>
          <cell r="C368" t="str">
            <v xml:space="preserve"> </v>
          </cell>
          <cell r="D368"/>
        </row>
        <row r="369">
          <cell r="A369">
            <v>134238</v>
          </cell>
          <cell r="B369"/>
          <cell r="C369" t="str">
            <v xml:space="preserve"> </v>
          </cell>
          <cell r="D369"/>
        </row>
        <row r="370">
          <cell r="A370">
            <v>134239</v>
          </cell>
          <cell r="B370"/>
          <cell r="C370" t="str">
            <v xml:space="preserve"> </v>
          </cell>
          <cell r="D370"/>
        </row>
        <row r="371">
          <cell r="A371">
            <v>134240</v>
          </cell>
          <cell r="B371"/>
          <cell r="C371" t="str">
            <v xml:space="preserve"> </v>
          </cell>
          <cell r="D371"/>
        </row>
        <row r="372">
          <cell r="A372">
            <v>134241</v>
          </cell>
          <cell r="B372"/>
          <cell r="C372" t="str">
            <v xml:space="preserve"> </v>
          </cell>
          <cell r="D372"/>
        </row>
        <row r="373">
          <cell r="A373">
            <v>134242</v>
          </cell>
          <cell r="B373"/>
          <cell r="C373" t="str">
            <v xml:space="preserve"> </v>
          </cell>
          <cell r="D373"/>
        </row>
        <row r="374">
          <cell r="A374">
            <v>134243</v>
          </cell>
          <cell r="B374"/>
          <cell r="C374" t="str">
            <v xml:space="preserve"> </v>
          </cell>
          <cell r="D374"/>
        </row>
        <row r="375">
          <cell r="A375">
            <v>134244</v>
          </cell>
          <cell r="B375"/>
          <cell r="C375" t="str">
            <v xml:space="preserve"> </v>
          </cell>
          <cell r="D375"/>
        </row>
        <row r="376">
          <cell r="A376">
            <v>134245</v>
          </cell>
          <cell r="B376"/>
          <cell r="C376" t="str">
            <v xml:space="preserve"> </v>
          </cell>
          <cell r="D376"/>
        </row>
        <row r="377">
          <cell r="A377">
            <v>134246</v>
          </cell>
          <cell r="B377"/>
          <cell r="C377" t="str">
            <v xml:space="preserve"> </v>
          </cell>
          <cell r="D377"/>
        </row>
        <row r="378">
          <cell r="A378">
            <v>134247</v>
          </cell>
          <cell r="B378"/>
          <cell r="C378" t="str">
            <v xml:space="preserve"> </v>
          </cell>
          <cell r="D378"/>
        </row>
        <row r="379">
          <cell r="A379">
            <v>134248</v>
          </cell>
          <cell r="B379"/>
          <cell r="C379" t="str">
            <v xml:space="preserve"> </v>
          </cell>
          <cell r="D379"/>
        </row>
        <row r="380">
          <cell r="A380">
            <v>134249</v>
          </cell>
          <cell r="B380"/>
          <cell r="C380" t="str">
            <v xml:space="preserve"> </v>
          </cell>
          <cell r="D380"/>
        </row>
        <row r="381">
          <cell r="A381">
            <v>134250</v>
          </cell>
          <cell r="B381"/>
          <cell r="C381" t="str">
            <v xml:space="preserve"> </v>
          </cell>
          <cell r="D381"/>
        </row>
        <row r="382">
          <cell r="A382">
            <v>134251</v>
          </cell>
          <cell r="B382"/>
          <cell r="C382" t="str">
            <v xml:space="preserve"> </v>
          </cell>
          <cell r="D382"/>
        </row>
        <row r="383">
          <cell r="A383">
            <v>134252</v>
          </cell>
          <cell r="B383"/>
          <cell r="C383" t="str">
            <v xml:space="preserve"> </v>
          </cell>
          <cell r="D383"/>
        </row>
        <row r="384">
          <cell r="A384">
            <v>134253</v>
          </cell>
          <cell r="B384"/>
          <cell r="C384" t="str">
            <v xml:space="preserve"> </v>
          </cell>
          <cell r="D384"/>
        </row>
        <row r="385">
          <cell r="A385">
            <v>134254</v>
          </cell>
          <cell r="B385"/>
          <cell r="C385" t="str">
            <v xml:space="preserve"> </v>
          </cell>
          <cell r="D385"/>
        </row>
        <row r="386">
          <cell r="A386">
            <v>134255</v>
          </cell>
          <cell r="B386"/>
          <cell r="C386" t="str">
            <v xml:space="preserve"> </v>
          </cell>
          <cell r="D386"/>
        </row>
        <row r="387">
          <cell r="A387">
            <v>134256</v>
          </cell>
          <cell r="B387"/>
          <cell r="C387" t="str">
            <v xml:space="preserve"> </v>
          </cell>
          <cell r="D387"/>
        </row>
        <row r="388">
          <cell r="A388">
            <v>134257</v>
          </cell>
          <cell r="B388"/>
          <cell r="C388" t="str">
            <v xml:space="preserve"> </v>
          </cell>
          <cell r="D388"/>
        </row>
        <row r="389">
          <cell r="A389">
            <v>134258</v>
          </cell>
          <cell r="B389"/>
          <cell r="C389" t="str">
            <v xml:space="preserve"> </v>
          </cell>
          <cell r="D389"/>
        </row>
        <row r="390">
          <cell r="A390">
            <v>134259</v>
          </cell>
          <cell r="B390"/>
          <cell r="C390" t="str">
            <v xml:space="preserve"> </v>
          </cell>
          <cell r="D390"/>
        </row>
        <row r="391">
          <cell r="A391">
            <v>134260</v>
          </cell>
          <cell r="B391"/>
          <cell r="C391" t="str">
            <v xml:space="preserve"> </v>
          </cell>
          <cell r="D391"/>
        </row>
        <row r="392">
          <cell r="A392">
            <v>134261</v>
          </cell>
          <cell r="B392"/>
          <cell r="C392" t="str">
            <v xml:space="preserve"> </v>
          </cell>
          <cell r="D392"/>
        </row>
        <row r="393">
          <cell r="A393">
            <v>134262</v>
          </cell>
          <cell r="B393"/>
          <cell r="C393" t="str">
            <v xml:space="preserve"> </v>
          </cell>
          <cell r="D393"/>
        </row>
        <row r="394">
          <cell r="A394">
            <v>134263</v>
          </cell>
          <cell r="B394"/>
          <cell r="C394" t="str">
            <v xml:space="preserve"> </v>
          </cell>
          <cell r="D394"/>
        </row>
        <row r="395">
          <cell r="A395">
            <v>134264</v>
          </cell>
          <cell r="B395"/>
          <cell r="C395" t="str">
            <v xml:space="preserve"> </v>
          </cell>
          <cell r="D395"/>
        </row>
        <row r="396">
          <cell r="A396">
            <v>134265</v>
          </cell>
          <cell r="B396"/>
          <cell r="C396" t="str">
            <v xml:space="preserve"> </v>
          </cell>
          <cell r="D396"/>
        </row>
        <row r="397">
          <cell r="A397">
            <v>134266</v>
          </cell>
          <cell r="B397"/>
          <cell r="C397" t="str">
            <v xml:space="preserve"> </v>
          </cell>
          <cell r="D397"/>
        </row>
        <row r="398">
          <cell r="A398">
            <v>134267</v>
          </cell>
          <cell r="B398"/>
          <cell r="C398" t="str">
            <v xml:space="preserve"> </v>
          </cell>
          <cell r="D398"/>
        </row>
        <row r="399">
          <cell r="A399">
            <v>134268</v>
          </cell>
          <cell r="B399"/>
          <cell r="C399" t="str">
            <v xml:space="preserve"> </v>
          </cell>
          <cell r="D399"/>
        </row>
        <row r="400">
          <cell r="A400">
            <v>134269</v>
          </cell>
          <cell r="B400"/>
          <cell r="C400" t="str">
            <v xml:space="preserve"> </v>
          </cell>
          <cell r="D400"/>
        </row>
        <row r="401">
          <cell r="A401">
            <v>134270</v>
          </cell>
          <cell r="B401"/>
          <cell r="C401" t="str">
            <v xml:space="preserve"> </v>
          </cell>
          <cell r="D401"/>
        </row>
        <row r="402">
          <cell r="A402">
            <v>134271</v>
          </cell>
          <cell r="B402"/>
          <cell r="C402" t="str">
            <v xml:space="preserve"> </v>
          </cell>
          <cell r="D402"/>
        </row>
        <row r="403">
          <cell r="A403">
            <v>134272</v>
          </cell>
          <cell r="B403"/>
          <cell r="C403" t="str">
            <v xml:space="preserve"> </v>
          </cell>
          <cell r="D403"/>
        </row>
        <row r="404">
          <cell r="A404">
            <v>134273</v>
          </cell>
          <cell r="B404"/>
          <cell r="C404" t="str">
            <v xml:space="preserve"> </v>
          </cell>
          <cell r="D404"/>
        </row>
        <row r="405">
          <cell r="A405">
            <v>134274</v>
          </cell>
          <cell r="B405"/>
          <cell r="C405" t="str">
            <v xml:space="preserve"> </v>
          </cell>
          <cell r="D405"/>
        </row>
        <row r="406">
          <cell r="A406">
            <v>134275</v>
          </cell>
          <cell r="B406"/>
          <cell r="C406" t="str">
            <v xml:space="preserve"> </v>
          </cell>
          <cell r="D406"/>
        </row>
        <row r="407">
          <cell r="A407">
            <v>134276</v>
          </cell>
          <cell r="B407"/>
          <cell r="C407" t="str">
            <v xml:space="preserve"> </v>
          </cell>
          <cell r="D407"/>
        </row>
        <row r="408">
          <cell r="A408">
            <v>134277</v>
          </cell>
          <cell r="B408"/>
          <cell r="C408" t="str">
            <v xml:space="preserve"> </v>
          </cell>
          <cell r="D408"/>
        </row>
        <row r="409">
          <cell r="A409">
            <v>134278</v>
          </cell>
          <cell r="B409"/>
          <cell r="C409" t="str">
            <v xml:space="preserve"> </v>
          </cell>
          <cell r="D409"/>
        </row>
        <row r="410">
          <cell r="A410">
            <v>134279</v>
          </cell>
          <cell r="B410"/>
          <cell r="C410" t="str">
            <v xml:space="preserve"> </v>
          </cell>
          <cell r="D410"/>
        </row>
        <row r="411">
          <cell r="A411">
            <v>134280</v>
          </cell>
          <cell r="B411"/>
          <cell r="C411" t="str">
            <v xml:space="preserve"> </v>
          </cell>
          <cell r="D411"/>
        </row>
        <row r="412">
          <cell r="A412">
            <v>134281</v>
          </cell>
          <cell r="B412"/>
          <cell r="C412" t="str">
            <v xml:space="preserve"> </v>
          </cell>
          <cell r="D412"/>
        </row>
        <row r="413">
          <cell r="A413">
            <v>134282</v>
          </cell>
          <cell r="B413"/>
          <cell r="C413" t="str">
            <v xml:space="preserve"> </v>
          </cell>
          <cell r="D413"/>
        </row>
        <row r="414">
          <cell r="A414">
            <v>134283</v>
          </cell>
          <cell r="B414"/>
          <cell r="C414" t="str">
            <v xml:space="preserve"> </v>
          </cell>
          <cell r="D414"/>
        </row>
        <row r="415">
          <cell r="A415">
            <v>134284</v>
          </cell>
          <cell r="B415"/>
          <cell r="C415" t="str">
            <v xml:space="preserve"> </v>
          </cell>
          <cell r="D415"/>
        </row>
        <row r="416">
          <cell r="A416">
            <v>134285</v>
          </cell>
          <cell r="B416"/>
          <cell r="C416" t="str">
            <v xml:space="preserve"> </v>
          </cell>
          <cell r="D416"/>
        </row>
        <row r="417">
          <cell r="A417">
            <v>134286</v>
          </cell>
          <cell r="B417"/>
          <cell r="C417" t="str">
            <v xml:space="preserve"> </v>
          </cell>
          <cell r="D417"/>
        </row>
        <row r="418">
          <cell r="A418">
            <v>134287</v>
          </cell>
          <cell r="B418"/>
          <cell r="C418" t="str">
            <v xml:space="preserve"> </v>
          </cell>
          <cell r="D418"/>
        </row>
        <row r="419">
          <cell r="A419">
            <v>134288</v>
          </cell>
          <cell r="B419"/>
          <cell r="C419" t="str">
            <v xml:space="preserve"> </v>
          </cell>
          <cell r="D419"/>
        </row>
        <row r="420">
          <cell r="A420">
            <v>134289</v>
          </cell>
          <cell r="B420"/>
          <cell r="C420" t="str">
            <v xml:space="preserve"> </v>
          </cell>
          <cell r="D420"/>
        </row>
        <row r="421">
          <cell r="A421">
            <v>134290</v>
          </cell>
          <cell r="B421"/>
          <cell r="C421" t="str">
            <v xml:space="preserve"> </v>
          </cell>
          <cell r="D421"/>
        </row>
        <row r="422">
          <cell r="A422">
            <v>134291</v>
          </cell>
          <cell r="B422"/>
          <cell r="C422" t="str">
            <v xml:space="preserve"> </v>
          </cell>
          <cell r="D422"/>
        </row>
        <row r="423">
          <cell r="A423">
            <v>134292</v>
          </cell>
          <cell r="B423"/>
          <cell r="C423" t="str">
            <v xml:space="preserve"> </v>
          </cell>
          <cell r="D423"/>
        </row>
        <row r="424">
          <cell r="A424">
            <v>134293</v>
          </cell>
          <cell r="B424"/>
          <cell r="C424" t="str">
            <v xml:space="preserve"> </v>
          </cell>
          <cell r="D424"/>
        </row>
        <row r="425">
          <cell r="A425">
            <v>134294</v>
          </cell>
          <cell r="B425"/>
          <cell r="C425" t="str">
            <v xml:space="preserve"> </v>
          </cell>
          <cell r="D425"/>
        </row>
        <row r="426">
          <cell r="A426">
            <v>134295</v>
          </cell>
          <cell r="B426"/>
          <cell r="C426" t="str">
            <v xml:space="preserve"> </v>
          </cell>
          <cell r="D426"/>
        </row>
        <row r="427">
          <cell r="A427">
            <v>134296</v>
          </cell>
          <cell r="B427"/>
          <cell r="C427" t="str">
            <v xml:space="preserve"> </v>
          </cell>
          <cell r="D427"/>
        </row>
        <row r="428">
          <cell r="A428">
            <v>134297</v>
          </cell>
          <cell r="B428"/>
          <cell r="C428" t="str">
            <v xml:space="preserve"> </v>
          </cell>
          <cell r="D428"/>
        </row>
        <row r="429">
          <cell r="A429">
            <v>134298</v>
          </cell>
          <cell r="B429"/>
          <cell r="C429" t="str">
            <v xml:space="preserve"> </v>
          </cell>
          <cell r="D429"/>
        </row>
        <row r="430">
          <cell r="A430">
            <v>134299</v>
          </cell>
          <cell r="B430"/>
          <cell r="C430" t="str">
            <v xml:space="preserve"> </v>
          </cell>
          <cell r="D430"/>
        </row>
        <row r="431">
          <cell r="A431">
            <v>134300</v>
          </cell>
          <cell r="B431"/>
          <cell r="C431" t="str">
            <v xml:space="preserve"> </v>
          </cell>
          <cell r="D431"/>
        </row>
        <row r="432">
          <cell r="A432">
            <v>134301</v>
          </cell>
          <cell r="B432"/>
          <cell r="C432" t="str">
            <v xml:space="preserve"> </v>
          </cell>
          <cell r="D432"/>
        </row>
        <row r="433">
          <cell r="A433">
            <v>134302</v>
          </cell>
          <cell r="B433"/>
          <cell r="C433" t="str">
            <v xml:space="preserve"> </v>
          </cell>
          <cell r="D433"/>
        </row>
        <row r="434">
          <cell r="A434">
            <v>134303</v>
          </cell>
          <cell r="B434"/>
          <cell r="C434" t="str">
            <v xml:space="preserve"> </v>
          </cell>
          <cell r="D434"/>
        </row>
        <row r="435">
          <cell r="A435">
            <v>134304</v>
          </cell>
          <cell r="B435"/>
          <cell r="C435" t="str">
            <v xml:space="preserve"> </v>
          </cell>
          <cell r="D435"/>
        </row>
        <row r="436">
          <cell r="A436">
            <v>134305</v>
          </cell>
          <cell r="B436"/>
          <cell r="C436" t="str">
            <v xml:space="preserve"> </v>
          </cell>
          <cell r="D436"/>
        </row>
        <row r="437">
          <cell r="A437">
            <v>134306</v>
          </cell>
          <cell r="B437"/>
          <cell r="C437" t="str">
            <v xml:space="preserve"> </v>
          </cell>
          <cell r="D437"/>
        </row>
        <row r="438">
          <cell r="A438">
            <v>134307</v>
          </cell>
          <cell r="B438"/>
          <cell r="C438" t="str">
            <v xml:space="preserve"> </v>
          </cell>
          <cell r="D438"/>
        </row>
        <row r="439">
          <cell r="A439">
            <v>134308</v>
          </cell>
          <cell r="B439"/>
          <cell r="C439" t="str">
            <v xml:space="preserve"> </v>
          </cell>
          <cell r="D439"/>
        </row>
        <row r="440">
          <cell r="A440">
            <v>134309</v>
          </cell>
          <cell r="B440"/>
          <cell r="C440" t="str">
            <v xml:space="preserve"> </v>
          </cell>
          <cell r="D440"/>
        </row>
        <row r="441">
          <cell r="A441">
            <v>134310</v>
          </cell>
          <cell r="B441"/>
          <cell r="C441" t="str">
            <v xml:space="preserve"> </v>
          </cell>
          <cell r="D441"/>
        </row>
        <row r="442">
          <cell r="A442">
            <v>134311</v>
          </cell>
          <cell r="B442"/>
          <cell r="C442" t="str">
            <v xml:space="preserve"> </v>
          </cell>
          <cell r="D442"/>
        </row>
        <row r="443">
          <cell r="A443">
            <v>134312</v>
          </cell>
          <cell r="B443"/>
          <cell r="C443" t="str">
            <v xml:space="preserve"> </v>
          </cell>
          <cell r="D443"/>
        </row>
        <row r="444">
          <cell r="A444">
            <v>134313</v>
          </cell>
          <cell r="B444"/>
          <cell r="C444" t="str">
            <v xml:space="preserve"> </v>
          </cell>
          <cell r="D444"/>
        </row>
        <row r="445">
          <cell r="A445">
            <v>134314</v>
          </cell>
          <cell r="B445"/>
          <cell r="C445" t="str">
            <v xml:space="preserve"> </v>
          </cell>
          <cell r="D445"/>
        </row>
        <row r="446">
          <cell r="A446">
            <v>134315</v>
          </cell>
          <cell r="B446"/>
          <cell r="C446" t="str">
            <v xml:space="preserve"> </v>
          </cell>
          <cell r="D446"/>
        </row>
        <row r="447">
          <cell r="A447">
            <v>134316</v>
          </cell>
          <cell r="B447"/>
          <cell r="C447" t="str">
            <v xml:space="preserve"> </v>
          </cell>
          <cell r="D447"/>
        </row>
        <row r="448">
          <cell r="A448">
            <v>134317</v>
          </cell>
          <cell r="B448"/>
          <cell r="C448" t="str">
            <v xml:space="preserve"> </v>
          </cell>
          <cell r="D448"/>
        </row>
        <row r="449">
          <cell r="A449">
            <v>134318</v>
          </cell>
          <cell r="B449"/>
          <cell r="C449" t="str">
            <v xml:space="preserve"> </v>
          </cell>
          <cell r="D449"/>
        </row>
        <row r="450">
          <cell r="A450">
            <v>134319</v>
          </cell>
          <cell r="B450"/>
          <cell r="C450" t="str">
            <v xml:space="preserve"> </v>
          </cell>
          <cell r="D450"/>
        </row>
        <row r="451">
          <cell r="A451">
            <v>134320</v>
          </cell>
          <cell r="B451"/>
          <cell r="C451" t="str">
            <v xml:space="preserve"> </v>
          </cell>
          <cell r="D451"/>
        </row>
        <row r="452">
          <cell r="A452">
            <v>134321</v>
          </cell>
          <cell r="B452"/>
          <cell r="C452" t="str">
            <v xml:space="preserve"> </v>
          </cell>
          <cell r="D452"/>
        </row>
        <row r="453">
          <cell r="A453">
            <v>134322</v>
          </cell>
          <cell r="B453"/>
          <cell r="C453" t="str">
            <v xml:space="preserve"> </v>
          </cell>
          <cell r="D453"/>
        </row>
        <row r="454">
          <cell r="A454">
            <v>134323</v>
          </cell>
          <cell r="B454"/>
          <cell r="C454" t="str">
            <v xml:space="preserve"> </v>
          </cell>
          <cell r="D454"/>
        </row>
        <row r="455">
          <cell r="A455">
            <v>134324</v>
          </cell>
          <cell r="B455"/>
          <cell r="C455" t="str">
            <v xml:space="preserve"> </v>
          </cell>
          <cell r="D455"/>
        </row>
        <row r="456">
          <cell r="A456">
            <v>134325</v>
          </cell>
          <cell r="B456"/>
          <cell r="C456" t="str">
            <v xml:space="preserve"> </v>
          </cell>
          <cell r="D456"/>
        </row>
        <row r="457">
          <cell r="A457">
            <v>134326</v>
          </cell>
          <cell r="B457"/>
          <cell r="C457" t="str">
            <v xml:space="preserve"> </v>
          </cell>
          <cell r="D457"/>
        </row>
        <row r="458">
          <cell r="A458">
            <v>134327</v>
          </cell>
          <cell r="B458"/>
          <cell r="C458" t="str">
            <v xml:space="preserve"> </v>
          </cell>
          <cell r="D458"/>
        </row>
        <row r="459">
          <cell r="A459">
            <v>134328</v>
          </cell>
          <cell r="B459"/>
          <cell r="C459" t="str">
            <v xml:space="preserve"> </v>
          </cell>
          <cell r="D459"/>
        </row>
        <row r="460">
          <cell r="A460">
            <v>134329</v>
          </cell>
          <cell r="B460"/>
          <cell r="C460" t="str">
            <v xml:space="preserve"> </v>
          </cell>
          <cell r="D460"/>
        </row>
        <row r="461">
          <cell r="A461">
            <v>134330</v>
          </cell>
          <cell r="B461"/>
          <cell r="C461" t="str">
            <v xml:space="preserve"> </v>
          </cell>
          <cell r="D461"/>
        </row>
        <row r="462">
          <cell r="A462">
            <v>134331</v>
          </cell>
          <cell r="B462"/>
          <cell r="C462" t="str">
            <v xml:space="preserve"> </v>
          </cell>
          <cell r="D462"/>
        </row>
        <row r="463">
          <cell r="A463">
            <v>134332</v>
          </cell>
          <cell r="B463"/>
          <cell r="C463" t="str">
            <v xml:space="preserve"> </v>
          </cell>
          <cell r="D463"/>
        </row>
        <row r="464">
          <cell r="A464">
            <v>134333</v>
          </cell>
          <cell r="B464"/>
          <cell r="C464" t="str">
            <v xml:space="preserve"> </v>
          </cell>
          <cell r="D464"/>
        </row>
        <row r="465">
          <cell r="A465">
            <v>134334</v>
          </cell>
          <cell r="B465"/>
          <cell r="C465" t="str">
            <v xml:space="preserve"> </v>
          </cell>
          <cell r="D465"/>
        </row>
        <row r="466">
          <cell r="A466"/>
          <cell r="B466"/>
          <cell r="C466"/>
          <cell r="D466"/>
        </row>
        <row r="467">
          <cell r="A467">
            <v>134334</v>
          </cell>
          <cell r="B467"/>
          <cell r="C467" t="str">
            <v xml:space="preserve"> </v>
          </cell>
          <cell r="D467" t="str">
            <v>　</v>
          </cell>
        </row>
        <row r="468">
          <cell r="A468"/>
          <cell r="B468"/>
          <cell r="C468" t="str">
            <v xml:space="preserve"> </v>
          </cell>
          <cell r="D468" t="str">
            <v>　</v>
          </cell>
        </row>
        <row r="469">
          <cell r="A469"/>
          <cell r="B469"/>
          <cell r="C469" t="str">
            <v xml:space="preserve"> </v>
          </cell>
          <cell r="D469" t="str">
            <v xml:space="preserve"> </v>
          </cell>
        </row>
        <row r="470">
          <cell r="A470"/>
          <cell r="B470"/>
          <cell r="C470" t="str">
            <v xml:space="preserve"> </v>
          </cell>
          <cell r="D470"/>
        </row>
        <row r="471">
          <cell r="A471"/>
          <cell r="B471"/>
          <cell r="C471" t="str">
            <v xml:space="preserve"> </v>
          </cell>
          <cell r="D471"/>
        </row>
        <row r="472">
          <cell r="A472"/>
          <cell r="B472"/>
          <cell r="C472" t="str">
            <v xml:space="preserve"> </v>
          </cell>
          <cell r="D472"/>
        </row>
        <row r="473">
          <cell r="A473"/>
          <cell r="B473"/>
          <cell r="C473" t="str">
            <v xml:space="preserve"> </v>
          </cell>
          <cell r="D473" t="str">
            <v xml:space="preserve"> </v>
          </cell>
        </row>
        <row r="474">
          <cell r="A474"/>
          <cell r="B474"/>
          <cell r="C474" t="str">
            <v xml:space="preserve"> </v>
          </cell>
          <cell r="D474" t="str">
            <v xml:space="preserve"> </v>
          </cell>
        </row>
        <row r="475">
          <cell r="A475"/>
          <cell r="B475"/>
          <cell r="C475" t="str">
            <v xml:space="preserve"> </v>
          </cell>
          <cell r="D475" t="str">
            <v xml:space="preserve"> </v>
          </cell>
        </row>
        <row r="476">
          <cell r="A476"/>
          <cell r="B476"/>
          <cell r="C476" t="str">
            <v xml:space="preserve"> </v>
          </cell>
          <cell r="D476" t="str">
            <v xml:space="preserve"> </v>
          </cell>
        </row>
        <row r="477">
          <cell r="A477"/>
          <cell r="B477"/>
          <cell r="C477" t="str">
            <v xml:space="preserve"> </v>
          </cell>
          <cell r="D477" t="str">
            <v xml:space="preserve"> </v>
          </cell>
        </row>
        <row r="478">
          <cell r="A478"/>
          <cell r="B478"/>
          <cell r="C478" t="str">
            <v xml:space="preserve"> </v>
          </cell>
          <cell r="D478" t="str">
            <v xml:space="preserve"> </v>
          </cell>
        </row>
        <row r="479">
          <cell r="A479"/>
          <cell r="B479"/>
          <cell r="C479" t="str">
            <v xml:space="preserve"> </v>
          </cell>
          <cell r="D479" t="str">
            <v xml:space="preserve"> </v>
          </cell>
        </row>
        <row r="480">
          <cell r="A480"/>
          <cell r="B480"/>
          <cell r="C480" t="str">
            <v xml:space="preserve"> </v>
          </cell>
          <cell r="D480" t="str">
            <v xml:space="preserve"> </v>
          </cell>
        </row>
        <row r="481">
          <cell r="A481"/>
          <cell r="B481"/>
          <cell r="C481" t="str">
            <v xml:space="preserve"> </v>
          </cell>
          <cell r="D481" t="str">
            <v xml:space="preserve"> </v>
          </cell>
        </row>
        <row r="482">
          <cell r="A482"/>
          <cell r="B482"/>
          <cell r="C482" t="str">
            <v xml:space="preserve"> </v>
          </cell>
          <cell r="D482" t="str">
            <v xml:space="preserve"> </v>
          </cell>
        </row>
        <row r="483">
          <cell r="A483"/>
          <cell r="B483"/>
          <cell r="C483" t="str">
            <v xml:space="preserve"> </v>
          </cell>
          <cell r="D483" t="str">
            <v xml:space="preserve"> </v>
          </cell>
        </row>
        <row r="484">
          <cell r="A484"/>
          <cell r="B484"/>
          <cell r="C484" t="str">
            <v xml:space="preserve"> </v>
          </cell>
          <cell r="D484" t="str">
            <v xml:space="preserve"> </v>
          </cell>
        </row>
        <row r="485">
          <cell r="A485"/>
          <cell r="B485"/>
          <cell r="C485" t="str">
            <v xml:space="preserve"> </v>
          </cell>
          <cell r="D485" t="str">
            <v xml:space="preserve"> </v>
          </cell>
        </row>
        <row r="486">
          <cell r="A486"/>
          <cell r="B486" t="str">
            <v xml:space="preserve"> </v>
          </cell>
          <cell r="C486" t="str">
            <v xml:space="preserve"> </v>
          </cell>
          <cell r="D486" t="str">
            <v xml:space="preserve"> </v>
          </cell>
        </row>
        <row r="487">
          <cell r="A487"/>
          <cell r="B487" t="str">
            <v xml:space="preserve"> </v>
          </cell>
          <cell r="C487" t="str">
            <v xml:space="preserve"> </v>
          </cell>
          <cell r="D487" t="str">
            <v xml:space="preserve"> </v>
          </cell>
        </row>
        <row r="488">
          <cell r="A488"/>
          <cell r="B488" t="str">
            <v xml:space="preserve"> </v>
          </cell>
          <cell r="C488" t="str">
            <v xml:space="preserve"> </v>
          </cell>
          <cell r="D488" t="str">
            <v xml:space="preserve"> </v>
          </cell>
        </row>
        <row r="489">
          <cell r="D489" t="str">
            <v>　</v>
          </cell>
        </row>
        <row r="492">
          <cell r="D492"/>
        </row>
        <row r="493">
          <cell r="D493"/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業者ｺｰﾄﾞ"/>
      <sheetName val="基本事項"/>
      <sheetName val="請求書 (表紙）"/>
      <sheetName val="内訳書 (諸口)"/>
      <sheetName val="出来高表"/>
    </sheetNames>
    <sheetDataSet>
      <sheetData sheetId="0">
        <row r="1">
          <cell r="B1" t="str">
            <v>発注者コード</v>
          </cell>
          <cell r="C1" t="str">
            <v>業社名</v>
          </cell>
          <cell r="D1" t="str">
            <v>登録番号（インボイス）</v>
          </cell>
        </row>
        <row r="2">
          <cell r="D2" t="str">
            <v>2023.8.18</v>
          </cell>
        </row>
        <row r="3">
          <cell r="B3">
            <v>100001</v>
          </cell>
          <cell r="C3" t="str">
            <v>㈱あんぜん工房</v>
          </cell>
        </row>
        <row r="4">
          <cell r="B4">
            <v>100002</v>
          </cell>
          <cell r="C4" t="str">
            <v>㈲ｱｰﾄｾﾝﾀｰ</v>
          </cell>
        </row>
        <row r="5">
          <cell r="B5">
            <v>100003</v>
          </cell>
          <cell r="C5" t="str">
            <v>㈱ｱｽﾉ</v>
          </cell>
          <cell r="D5" t="str">
            <v>T8-1400-0105-7571</v>
          </cell>
        </row>
        <row r="6">
          <cell r="B6">
            <v>100004</v>
          </cell>
          <cell r="C6" t="str">
            <v>あど・とんぼ</v>
          </cell>
        </row>
        <row r="7">
          <cell r="B7">
            <v>100005</v>
          </cell>
          <cell r="C7" t="str">
            <v>葵組</v>
          </cell>
        </row>
        <row r="8">
          <cell r="B8">
            <v>100006</v>
          </cell>
          <cell r="C8" t="str">
            <v>ｱﾏﾉ㈱</v>
          </cell>
        </row>
        <row r="9">
          <cell r="B9">
            <v>100007</v>
          </cell>
          <cell r="C9" t="str">
            <v>㈱安東工業所</v>
          </cell>
          <cell r="D9" t="str">
            <v>T2-1400-0107-7955</v>
          </cell>
        </row>
        <row r="10">
          <cell r="B10">
            <v>100008</v>
          </cell>
          <cell r="C10" t="str">
            <v>AGC硝子建材㈱　近畿支社　</v>
          </cell>
        </row>
        <row r="11">
          <cell r="B11">
            <v>100009</v>
          </cell>
          <cell r="C11" t="str">
            <v>あいおいﾆｯｾｲ同和損害保険㈱</v>
          </cell>
        </row>
        <row r="12">
          <cell r="B12">
            <v>100010</v>
          </cell>
          <cell r="C12" t="str">
            <v>ｱﾙｲﾝｺ㈱ｵｸﾄ神戸営業所</v>
          </cell>
        </row>
        <row r="13">
          <cell r="B13">
            <v>100011</v>
          </cell>
          <cell r="C13" t="str">
            <v>ｱｸｾｽ合同事務所</v>
          </cell>
        </row>
        <row r="14">
          <cell r="B14">
            <v>100012</v>
          </cell>
          <cell r="C14" t="str">
            <v>㈱秋山組</v>
          </cell>
        </row>
        <row r="15">
          <cell r="B15">
            <v>100013</v>
          </cell>
          <cell r="C15" t="str">
            <v>旭電業㈱　大阪支店</v>
          </cell>
          <cell r="D15" t="str">
            <v>T6-2600-0100-0050</v>
          </cell>
        </row>
        <row r="16">
          <cell r="B16">
            <v>100014</v>
          </cell>
          <cell r="C16" t="str">
            <v>ｱｰﾙ司法書士法人</v>
          </cell>
        </row>
        <row r="17">
          <cell r="B17">
            <v>100015</v>
          </cell>
          <cell r="C17" t="str">
            <v>㈱ｱｽｶ</v>
          </cell>
        </row>
        <row r="18">
          <cell r="B18">
            <v>100016</v>
          </cell>
          <cell r="C18" t="str">
            <v>朝日商事㈱</v>
          </cell>
        </row>
        <row r="19">
          <cell r="B19">
            <v>100017</v>
          </cell>
          <cell r="C19" t="str">
            <v>ｱｲｵｲ設備工業㈱</v>
          </cell>
        </row>
        <row r="20">
          <cell r="B20">
            <v>100018</v>
          </cell>
          <cell r="C20" t="str">
            <v>㈱安藤工務店</v>
          </cell>
        </row>
        <row r="21">
          <cell r="B21">
            <v>100019</v>
          </cell>
          <cell r="C21" t="str">
            <v>足立硝子㈱</v>
          </cell>
        </row>
        <row r="22">
          <cell r="B22">
            <v>100020</v>
          </cell>
          <cell r="C22" t="str">
            <v>ｱﾒﾆﾃｨﾏﾙﾊ㈱　</v>
          </cell>
          <cell r="D22" t="str">
            <v>T6-1400-0100-2991</v>
          </cell>
        </row>
        <row r="23">
          <cell r="B23">
            <v>100021</v>
          </cell>
          <cell r="C23" t="str">
            <v>ｱｽｸﾙ</v>
          </cell>
        </row>
        <row r="24">
          <cell r="B24">
            <v>100022</v>
          </cell>
          <cell r="C24" t="str">
            <v>㈲ アンプディー</v>
          </cell>
        </row>
        <row r="25">
          <cell r="B25">
            <v>100023</v>
          </cell>
          <cell r="C25" t="str">
            <v>㈱アクアテック</v>
          </cell>
        </row>
        <row r="26">
          <cell r="B26">
            <v>100024</v>
          </cell>
          <cell r="C26" t="str">
            <v>(協組)ｱｲｻﾎﾟｰﾄ</v>
          </cell>
        </row>
        <row r="27">
          <cell r="B27">
            <v>100025</v>
          </cell>
          <cell r="C27" t="str">
            <v>芦屋市会計</v>
          </cell>
        </row>
        <row r="28">
          <cell r="B28">
            <v>100026</v>
          </cell>
          <cell r="C28" t="str">
            <v>アラオ㈱ 大阪支店</v>
          </cell>
        </row>
        <row r="29">
          <cell r="B29">
            <v>100027</v>
          </cell>
          <cell r="C29" t="str">
            <v>淡路ｺﾝｸﾘｰﾄ圧送㈱</v>
          </cell>
        </row>
        <row r="30">
          <cell r="B30">
            <v>100028</v>
          </cell>
          <cell r="C30" t="str">
            <v>アンド・オール</v>
          </cell>
        </row>
        <row r="31">
          <cell r="B31">
            <v>100029</v>
          </cell>
          <cell r="C31" t="str">
            <v>ｱｻﾋ冷暖株式会社</v>
          </cell>
        </row>
        <row r="32">
          <cell r="B32">
            <v>100030</v>
          </cell>
          <cell r="C32" t="str">
            <v>㈱アシュール</v>
          </cell>
        </row>
        <row r="33">
          <cell r="B33">
            <v>100031</v>
          </cell>
          <cell r="C33" t="str">
            <v>アイネットシステムズ㈱</v>
          </cell>
        </row>
        <row r="34">
          <cell r="B34">
            <v>100032</v>
          </cell>
          <cell r="C34" t="str">
            <v>㈱青井黒板製作所</v>
          </cell>
          <cell r="D34" t="str">
            <v>T7-1200-0105-9711</v>
          </cell>
        </row>
        <row r="35">
          <cell r="B35">
            <v>100033</v>
          </cell>
          <cell r="C35" t="str">
            <v>株式会社アネブル</v>
          </cell>
        </row>
        <row r="36">
          <cell r="B36">
            <v>200001</v>
          </cell>
          <cell r="C36" t="str">
            <v>㈱和泉</v>
          </cell>
          <cell r="D36" t="str">
            <v>T4-1209-0102-2804</v>
          </cell>
        </row>
        <row r="37">
          <cell r="B37">
            <v>200002</v>
          </cell>
          <cell r="C37" t="str">
            <v>ｲｹﾀﾞｸﾘｴｲﾄ㈱</v>
          </cell>
          <cell r="D37" t="str">
            <v>T2-1400-0102-3439</v>
          </cell>
        </row>
        <row r="38">
          <cell r="B38">
            <v>200003</v>
          </cell>
          <cell r="C38" t="str">
            <v>稲澤伸哉税理士事務所</v>
          </cell>
        </row>
        <row r="39">
          <cell r="B39">
            <v>200004</v>
          </cell>
          <cell r="C39" t="str">
            <v>井原塗料㈱</v>
          </cell>
        </row>
        <row r="40">
          <cell r="B40">
            <v>200005</v>
          </cell>
          <cell r="C40" t="str">
            <v>㈱INAXメンテナンス</v>
          </cell>
        </row>
        <row r="41">
          <cell r="B41">
            <v>200006</v>
          </cell>
          <cell r="C41" t="str">
            <v>ｲﾝﾃﾘｱﾙｰﾑ　ｺﾝﾄﾞｳ</v>
          </cell>
        </row>
        <row r="42">
          <cell r="B42">
            <v>200007</v>
          </cell>
          <cell r="C42" t="str">
            <v>㈱今井鉄工所</v>
          </cell>
        </row>
        <row r="43">
          <cell r="B43">
            <v>200008</v>
          </cell>
          <cell r="C43" t="str">
            <v>井澤建具店</v>
          </cell>
        </row>
        <row r="44">
          <cell r="B44">
            <v>200009</v>
          </cell>
          <cell r="C44" t="str">
            <v>㈱五十嵐塗装店</v>
          </cell>
        </row>
        <row r="45">
          <cell r="B45">
            <v>200010</v>
          </cell>
          <cell r="C45" t="str">
            <v>㈲伊地知和彦建築設計事務所</v>
          </cell>
        </row>
        <row r="46">
          <cell r="B46">
            <v>200011</v>
          </cell>
          <cell r="C46" t="str">
            <v>今井整備工作</v>
          </cell>
        </row>
        <row r="47">
          <cell r="B47">
            <v>200012</v>
          </cell>
          <cell r="C47" t="str">
            <v>㈱伊藤テック</v>
          </cell>
        </row>
        <row r="48">
          <cell r="B48">
            <v>200013</v>
          </cell>
          <cell r="C48" t="str">
            <v>岩本設備工業㈱</v>
          </cell>
        </row>
        <row r="49">
          <cell r="B49">
            <v>200014</v>
          </cell>
          <cell r="C49" t="str">
            <v>井上板金工業㈱</v>
          </cell>
          <cell r="D49" t="str">
            <v>T5-1400-0105-7822</v>
          </cell>
        </row>
        <row r="50">
          <cell r="B50">
            <v>200015</v>
          </cell>
          <cell r="C50" t="str">
            <v>出光リテール販売㈱
関西カンパニー三宮</v>
          </cell>
        </row>
        <row r="51">
          <cell r="B51">
            <v>200016</v>
          </cell>
          <cell r="C51" t="str">
            <v>岩実工業</v>
          </cell>
          <cell r="D51" t="str">
            <v>T2-8102-0894-2734</v>
          </cell>
        </row>
        <row r="52">
          <cell r="B52">
            <v>200017</v>
          </cell>
          <cell r="C52" t="str">
            <v>板宿ガスセンター</v>
          </cell>
          <cell r="D52" t="str">
            <v>T1-1400-0101-7870</v>
          </cell>
        </row>
        <row r="53">
          <cell r="B53">
            <v>200018</v>
          </cell>
          <cell r="C53" t="str">
            <v>株式会社井脇鉄工所</v>
          </cell>
        </row>
        <row r="54">
          <cell r="B54">
            <v>200019</v>
          </cell>
          <cell r="C54" t="str">
            <v>伊丹産業設備㈱</v>
          </cell>
        </row>
        <row r="55">
          <cell r="B55">
            <v>200020</v>
          </cell>
          <cell r="C55" t="str">
            <v>㈲今井水道</v>
          </cell>
        </row>
        <row r="56">
          <cell r="B56">
            <v>300001</v>
          </cell>
          <cell r="C56" t="str">
            <v>浦部建設㈱</v>
          </cell>
          <cell r="D56" t="str">
            <v>T8-1400-0100-3071</v>
          </cell>
        </row>
        <row r="57">
          <cell r="B57">
            <v>300002</v>
          </cell>
          <cell r="C57" t="str">
            <v>㈱上富建設</v>
          </cell>
        </row>
        <row r="58">
          <cell r="B58">
            <v>300003</v>
          </cell>
          <cell r="C58" t="str">
            <v>㈱ウッドワークス</v>
          </cell>
        </row>
        <row r="59">
          <cell r="B59">
            <v>300004</v>
          </cell>
          <cell r="C59" t="str">
            <v>㈲内海タイル</v>
          </cell>
        </row>
        <row r="60">
          <cell r="B60">
            <v>300005</v>
          </cell>
          <cell r="C60" t="str">
            <v>内村工業㈱</v>
          </cell>
          <cell r="D60" t="str">
            <v>T3-1209-0102-8397</v>
          </cell>
        </row>
        <row r="61">
          <cell r="B61">
            <v>300006</v>
          </cell>
          <cell r="C61" t="str">
            <v>臼井工業</v>
          </cell>
        </row>
        <row r="62">
          <cell r="B62">
            <v>300007</v>
          </cell>
          <cell r="C62" t="str">
            <v>㈲ウインズ工房</v>
          </cell>
          <cell r="D62" t="str">
            <v>T1-1400-0200-1799</v>
          </cell>
        </row>
        <row r="63">
          <cell r="B63">
            <v>300008</v>
          </cell>
          <cell r="C63" t="str">
            <v>㈲ウイングラス</v>
          </cell>
        </row>
        <row r="64">
          <cell r="B64">
            <v>300009</v>
          </cell>
          <cell r="C64" t="str">
            <v>ウイ塗装㈱</v>
          </cell>
        </row>
        <row r="65">
          <cell r="B65">
            <v>300010</v>
          </cell>
          <cell r="C65" t="str">
            <v>㈱上林電気商会</v>
          </cell>
          <cell r="D65" t="str">
            <v>T7-1400-0103-4563</v>
          </cell>
        </row>
        <row r="66">
          <cell r="B66">
            <v>300011</v>
          </cell>
          <cell r="C66" t="str">
            <v>瓜生建設㈱</v>
          </cell>
          <cell r="D66" t="str">
            <v>T4-1400-0108-9016</v>
          </cell>
        </row>
        <row r="67">
          <cell r="B67">
            <v>300012</v>
          </cell>
          <cell r="C67" t="str">
            <v>㈱ウメソック</v>
          </cell>
          <cell r="D67" t="str">
            <v>T5-1400-0103-0936
T5-1400-0502-5338(土地屋調査士法人）</v>
          </cell>
        </row>
        <row r="68">
          <cell r="B68">
            <v>400001</v>
          </cell>
          <cell r="C68" t="str">
            <v>㈲エフ・ジェイ・エム</v>
          </cell>
        </row>
        <row r="69">
          <cell r="B69">
            <v>400002</v>
          </cell>
          <cell r="C69" t="str">
            <v>エム・エフ　コーポレーション</v>
          </cell>
        </row>
        <row r="70">
          <cell r="B70">
            <v>400003</v>
          </cell>
          <cell r="C70" t="str">
            <v>㈲江見鉄筋工業所</v>
          </cell>
        </row>
        <row r="71">
          <cell r="B71">
            <v>400004</v>
          </cell>
          <cell r="C71" t="str">
            <v>㈱エム・エー・シー</v>
          </cell>
        </row>
        <row r="72">
          <cell r="B72">
            <v>400005</v>
          </cell>
          <cell r="C72" t="str">
            <v>㈲ｴｽ・ｹｰ工業</v>
          </cell>
        </row>
        <row r="73">
          <cell r="B73">
            <v>400006</v>
          </cell>
          <cell r="C73" t="str">
            <v>㈱タカミヤ</v>
          </cell>
          <cell r="D73" t="str">
            <v>T5-1200-0100-2126</v>
          </cell>
        </row>
        <row r="74">
          <cell r="B74">
            <v>400007</v>
          </cell>
          <cell r="C74" t="str">
            <v>㈱ｴｰｱﾝﾄﾞｴｰﾏﾃﾘｱﾙ</v>
          </cell>
        </row>
        <row r="75">
          <cell r="B75">
            <v>400008</v>
          </cell>
          <cell r="C75" t="str">
            <v>㈱ｴﾑｽﾞﾊﾟﾜｰ</v>
          </cell>
          <cell r="D75" t="str">
            <v>T7-1500-0101-0349</v>
          </cell>
        </row>
        <row r="76">
          <cell r="B76">
            <v>400009</v>
          </cell>
          <cell r="C76" t="str">
            <v>㈱栄研</v>
          </cell>
        </row>
        <row r="77">
          <cell r="B77">
            <v>400010</v>
          </cell>
          <cell r="C77" t="str">
            <v>㈲NKｻｰﾋﾞｽ</v>
          </cell>
        </row>
        <row r="78">
          <cell r="B78">
            <v>400011</v>
          </cell>
          <cell r="C78" t="str">
            <v>㈱ｴﾇｼｽﾃﾑ施工管理</v>
          </cell>
          <cell r="D78" t="str">
            <v>T2-1400-0102-6672</v>
          </cell>
        </row>
        <row r="79">
          <cell r="B79">
            <v>400012</v>
          </cell>
          <cell r="C79" t="str">
            <v>㈱Mカラー</v>
          </cell>
        </row>
        <row r="80">
          <cell r="B80">
            <v>400013</v>
          </cell>
          <cell r="C80" t="str">
            <v>㈱エムテック</v>
          </cell>
        </row>
        <row r="81">
          <cell r="B81">
            <v>400014</v>
          </cell>
          <cell r="C81" t="str">
            <v>㈲エム エッチ エム</v>
          </cell>
        </row>
        <row r="82">
          <cell r="B82">
            <v>400015</v>
          </cell>
          <cell r="C82" t="str">
            <v>㈱エネックス</v>
          </cell>
        </row>
        <row r="83">
          <cell r="B83">
            <v>400016</v>
          </cell>
          <cell r="C83" t="str">
            <v>エスケー化研㈱</v>
          </cell>
        </row>
        <row r="84">
          <cell r="B84">
            <v>400017</v>
          </cell>
          <cell r="C84" t="str">
            <v>㈱エイ・ペックス</v>
          </cell>
        </row>
        <row r="85">
          <cell r="B85">
            <v>400018</v>
          </cell>
          <cell r="C85" t="str">
            <v>㈱エイショウ</v>
          </cell>
        </row>
        <row r="86">
          <cell r="B86">
            <v>400019</v>
          </cell>
          <cell r="C86" t="str">
            <v>エイエルシー販売㈱</v>
          </cell>
          <cell r="D86" t="str">
            <v>T4-1400-0102-2868</v>
          </cell>
        </row>
        <row r="87">
          <cell r="B87">
            <v>400020</v>
          </cell>
          <cell r="C87" t="str">
            <v>㈱HBSM．　SYSTEM</v>
          </cell>
        </row>
        <row r="88">
          <cell r="B88">
            <v>400021</v>
          </cell>
          <cell r="C88" t="str">
            <v>㈱NNB</v>
          </cell>
        </row>
        <row r="89">
          <cell r="B89">
            <v>400022</v>
          </cell>
          <cell r="C89" t="str">
            <v>NTTファイナンス㈱</v>
          </cell>
        </row>
        <row r="90">
          <cell r="B90">
            <v>400023</v>
          </cell>
          <cell r="C90" t="str">
            <v>㈱FCEトレーニング・カンパニー</v>
          </cell>
        </row>
        <row r="91">
          <cell r="B91">
            <v>400024</v>
          </cell>
          <cell r="C91" t="str">
            <v>㈱エーステック</v>
          </cell>
        </row>
        <row r="92">
          <cell r="B92">
            <v>500001</v>
          </cell>
          <cell r="C92" t="str">
            <v>㈲大崎木工所</v>
          </cell>
          <cell r="D92" t="str">
            <v>T6-1400-0203-3953</v>
          </cell>
        </row>
        <row r="93">
          <cell r="B93">
            <v>500002</v>
          </cell>
          <cell r="C93" t="str">
            <v>㈲オールワーク</v>
          </cell>
          <cell r="D93" t="str">
            <v>T4-1400-0204-0274</v>
          </cell>
        </row>
        <row r="94">
          <cell r="B94">
            <v>500003</v>
          </cell>
          <cell r="C94" t="str">
            <v>㈱オオツキ</v>
          </cell>
          <cell r="D94" t="str">
            <v>T6-1400-0104-0959</v>
          </cell>
        </row>
        <row r="95">
          <cell r="B95">
            <v>500004</v>
          </cell>
          <cell r="C95" t="str">
            <v>司法書士　小河善則</v>
          </cell>
        </row>
        <row r="96">
          <cell r="B96">
            <v>500005</v>
          </cell>
          <cell r="C96" t="str">
            <v>小田工務店</v>
          </cell>
        </row>
        <row r="97">
          <cell r="B97">
            <v>500006</v>
          </cell>
          <cell r="C97" t="str">
            <v>㈱オービス　大阪営業所</v>
          </cell>
        </row>
        <row r="98">
          <cell r="B98">
            <v>500007</v>
          </cell>
          <cell r="C98" t="str">
            <v>㈱大塚商会</v>
          </cell>
          <cell r="D98" t="str">
            <v>T1-0100-0101-2983</v>
          </cell>
        </row>
        <row r="99">
          <cell r="B99">
            <v>500008</v>
          </cell>
          <cell r="C99" t="str">
            <v>オフィス・デポ・ジャパン㈱</v>
          </cell>
        </row>
        <row r="100">
          <cell r="B100">
            <v>500009</v>
          </cell>
          <cell r="C100" t="str">
            <v>㈱　ＯＫＩ　設計</v>
          </cell>
        </row>
        <row r="101">
          <cell r="B101">
            <v>500010</v>
          </cell>
          <cell r="C101" t="str">
            <v>㈱大島建具　ｸｰﾙﾊﾟﾈﾙ事業部</v>
          </cell>
        </row>
        <row r="102">
          <cell r="B102">
            <v>500011</v>
          </cell>
          <cell r="C102" t="str">
            <v>㈱大谷建築設計事務所</v>
          </cell>
          <cell r="D102" t="str">
            <v>T2-1400-0100-6625</v>
          </cell>
        </row>
        <row r="103">
          <cell r="B103">
            <v>500012</v>
          </cell>
          <cell r="C103" t="str">
            <v>大川エンジニアリング</v>
          </cell>
        </row>
        <row r="104">
          <cell r="B104">
            <v>500013</v>
          </cell>
          <cell r="C104" t="str">
            <v>㈱オーエヌイー</v>
          </cell>
        </row>
        <row r="105">
          <cell r="B105">
            <v>500014</v>
          </cell>
          <cell r="C105" t="str">
            <v>㈱オリエントコーポレーション</v>
          </cell>
        </row>
        <row r="106">
          <cell r="B106">
            <v>500015</v>
          </cell>
          <cell r="C106" t="str">
            <v>大阪ガス㈱導管事業部　計画部</v>
          </cell>
        </row>
        <row r="107">
          <cell r="B107">
            <v>500016</v>
          </cell>
          <cell r="C107" t="str">
            <v>㈲オートテック平岡</v>
          </cell>
        </row>
        <row r="108">
          <cell r="B108">
            <v>500017</v>
          </cell>
          <cell r="C108" t="str">
            <v>奥村組土木興業㈱</v>
          </cell>
        </row>
        <row r="109">
          <cell r="B109">
            <v>500018</v>
          </cell>
          <cell r="C109" t="str">
            <v>㈱OK仮設</v>
          </cell>
          <cell r="D109" t="str">
            <v>T8-1400-0110-8226</v>
          </cell>
        </row>
        <row r="110">
          <cell r="B110">
            <v>500019</v>
          </cell>
          <cell r="C110" t="str">
            <v>㈱大谷建設</v>
          </cell>
        </row>
        <row r="111">
          <cell r="B111">
            <v>500020</v>
          </cell>
          <cell r="C111" t="str">
            <v>㈱オクイ</v>
          </cell>
        </row>
        <row r="112">
          <cell r="B112">
            <v>500021</v>
          </cell>
          <cell r="C112" t="str">
            <v>オオヤ電気</v>
          </cell>
          <cell r="D112" t="str">
            <v>T2-8102-9633-1873</v>
          </cell>
        </row>
        <row r="113">
          <cell r="B113">
            <v>500022</v>
          </cell>
          <cell r="C113" t="str">
            <v>株式会社岡田商事</v>
          </cell>
        </row>
        <row r="114">
          <cell r="B114">
            <v>500024</v>
          </cell>
          <cell r="C114" t="str">
            <v>オクタス株式会社</v>
          </cell>
          <cell r="D114" t="str">
            <v>T5-1400-0108-6821</v>
          </cell>
        </row>
        <row r="115">
          <cell r="B115">
            <v>600001</v>
          </cell>
          <cell r="C115" t="str">
            <v>㈱カンキ（販売）</v>
          </cell>
          <cell r="D115" t="str">
            <v>T9-1400-0101-7376</v>
          </cell>
        </row>
        <row r="116">
          <cell r="B116">
            <v>600002</v>
          </cell>
          <cell r="C116" t="str">
            <v>㈱カンキ（リース）</v>
          </cell>
          <cell r="D116" t="str">
            <v>T9-1400-0101-7376</v>
          </cell>
        </row>
        <row r="117">
          <cell r="B117">
            <v>600003</v>
          </cell>
          <cell r="C117" t="str">
            <v>鹿島道路㈱　関西支店</v>
          </cell>
        </row>
        <row r="118">
          <cell r="B118">
            <v>600004</v>
          </cell>
          <cell r="C118" t="str">
            <v>門真重機工業㈱</v>
          </cell>
        </row>
        <row r="119">
          <cell r="B119">
            <v>600005</v>
          </cell>
          <cell r="C119" t="str">
            <v>関西日立㈱</v>
          </cell>
        </row>
        <row r="120">
          <cell r="B120">
            <v>600006</v>
          </cell>
          <cell r="C120" t="str">
            <v>神田商店</v>
          </cell>
        </row>
        <row r="121">
          <cell r="B121">
            <v>600007</v>
          </cell>
          <cell r="C121" t="str">
            <v>㈱カイト</v>
          </cell>
        </row>
        <row r="122">
          <cell r="B122">
            <v>600008</v>
          </cell>
          <cell r="C122" t="str">
            <v>㈱カイト・工事経費</v>
          </cell>
        </row>
        <row r="123">
          <cell r="B123">
            <v>600009</v>
          </cell>
          <cell r="C123" t="str">
            <v>㈱カイト・工事現金</v>
          </cell>
        </row>
        <row r="124">
          <cell r="B124">
            <v>600010</v>
          </cell>
          <cell r="C124" t="str">
            <v>㈱カイト・工事雑工</v>
          </cell>
        </row>
        <row r="125">
          <cell r="B125">
            <v>600011</v>
          </cell>
          <cell r="C125" t="str">
            <v>㈱加藤組</v>
          </cell>
        </row>
        <row r="126">
          <cell r="B126">
            <v>600012</v>
          </cell>
          <cell r="C126" t="str">
            <v>神田商店（販売）</v>
          </cell>
        </row>
        <row r="127">
          <cell r="B127">
            <v>600013</v>
          </cell>
          <cell r="C127" t="str">
            <v>㈱環協技研</v>
          </cell>
          <cell r="D127" t="str">
            <v>T4-1300-0101-4156</v>
          </cell>
        </row>
        <row r="128">
          <cell r="B128">
            <v>600014</v>
          </cell>
          <cell r="C128" t="str">
            <v>関西電力㈱</v>
          </cell>
        </row>
        <row r="129">
          <cell r="B129">
            <v>600015</v>
          </cell>
          <cell r="C129" t="str">
            <v>環境保全ｾﾝﾀｰ</v>
          </cell>
        </row>
        <row r="130">
          <cell r="B130">
            <v>600016</v>
          </cell>
          <cell r="C130" t="str">
            <v>㈲川上建設</v>
          </cell>
        </row>
        <row r="131">
          <cell r="B131">
            <v>600017</v>
          </cell>
          <cell r="C131" t="str">
            <v>㈲開成ﾎｰﾑ</v>
          </cell>
        </row>
        <row r="132">
          <cell r="B132">
            <v>600018</v>
          </cell>
          <cell r="C132" t="str">
            <v>（財）家電製品協会家電ﾘｻｲｸﾙ券ｾﾝﾀｰ</v>
          </cell>
        </row>
        <row r="133">
          <cell r="B133">
            <v>600019</v>
          </cell>
          <cell r="C133" t="str">
            <v>柿本建工</v>
          </cell>
        </row>
        <row r="134">
          <cell r="B134">
            <v>600020</v>
          </cell>
          <cell r="C134" t="str">
            <v>川村装飾㈱</v>
          </cell>
        </row>
        <row r="135">
          <cell r="B135">
            <v>600021</v>
          </cell>
          <cell r="C135" t="str">
            <v>㈱関西工専</v>
          </cell>
        </row>
        <row r="136">
          <cell r="B136">
            <v>600022</v>
          </cell>
          <cell r="C136" t="str">
            <v>加治木設計 溝口</v>
          </cell>
        </row>
        <row r="137">
          <cell r="B137">
            <v>600023</v>
          </cell>
          <cell r="C137" t="str">
            <v>㈲片岡保育社</v>
          </cell>
        </row>
        <row r="138">
          <cell r="B138">
            <v>600024</v>
          </cell>
          <cell r="C138" t="str">
            <v>㈱川島建設</v>
          </cell>
        </row>
        <row r="139">
          <cell r="B139">
            <v>600025</v>
          </cell>
          <cell r="C139" t="str">
            <v>上綱工務店 神戸支店</v>
          </cell>
        </row>
        <row r="140">
          <cell r="B140">
            <v>600026</v>
          </cell>
          <cell r="C140" t="str">
            <v>㈱カレントスペース</v>
          </cell>
        </row>
        <row r="141">
          <cell r="B141">
            <v>600027</v>
          </cell>
          <cell r="C141" t="str">
            <v>㈱鎌野建装</v>
          </cell>
        </row>
        <row r="142">
          <cell r="B142">
            <v>600028</v>
          </cell>
          <cell r="C142" t="str">
            <v>関西企業㈲</v>
          </cell>
        </row>
        <row r="143">
          <cell r="B143">
            <v>600029</v>
          </cell>
          <cell r="C143" t="str">
            <v>関西左官工事（㈱）</v>
          </cell>
        </row>
        <row r="144">
          <cell r="B144">
            <v>600030</v>
          </cell>
          <cell r="C144" t="str">
            <v>川重ファシリテック㈱</v>
          </cell>
        </row>
        <row r="145">
          <cell r="B145">
            <v>600031</v>
          </cell>
          <cell r="C145" t="str">
            <v>㈱角山</v>
          </cell>
        </row>
        <row r="146">
          <cell r="B146">
            <v>600032</v>
          </cell>
          <cell r="C146" t="str">
            <v>㈲亀井商店</v>
          </cell>
        </row>
        <row r="147">
          <cell r="B147">
            <v>600033</v>
          </cell>
          <cell r="C147" t="str">
            <v>㈱河北工業</v>
          </cell>
        </row>
        <row r="148">
          <cell r="B148">
            <v>700001</v>
          </cell>
          <cell r="C148" t="str">
            <v>木村金物店</v>
          </cell>
        </row>
        <row r="149">
          <cell r="B149">
            <v>700002</v>
          </cell>
          <cell r="C149" t="str">
            <v>㈱近畿道路資材</v>
          </cell>
          <cell r="D149" t="str">
            <v>T3-1400-0104-8402</v>
          </cell>
        </row>
        <row r="150">
          <cell r="B150">
            <v>700003</v>
          </cell>
          <cell r="C150" t="str">
            <v>絹川タイヤ商会</v>
          </cell>
        </row>
        <row r="151">
          <cell r="B151">
            <v>700004</v>
          </cell>
          <cell r="C151" t="str">
            <v>KITA建築設計事務所　喜多哲郎</v>
          </cell>
          <cell r="D151" t="str">
            <v>×</v>
          </cell>
        </row>
        <row r="152">
          <cell r="B152">
            <v>700005</v>
          </cell>
          <cell r="C152" t="str">
            <v>㈱キッカド－</v>
          </cell>
        </row>
        <row r="153">
          <cell r="B153">
            <v>700006</v>
          </cell>
          <cell r="C153" t="str">
            <v>㈱きんぱい</v>
          </cell>
        </row>
        <row r="154">
          <cell r="B154">
            <v>700007</v>
          </cell>
          <cell r="C154" t="str">
            <v>共栄建設㈱</v>
          </cell>
        </row>
        <row r="155">
          <cell r="B155">
            <v>700008</v>
          </cell>
          <cell r="C155" t="str">
            <v>共同カイテック㈱</v>
          </cell>
        </row>
        <row r="156">
          <cell r="B156">
            <v>700009</v>
          </cell>
          <cell r="C156" t="str">
            <v>㈱吉勝重建</v>
          </cell>
          <cell r="D156" t="str">
            <v>T9-2100-0100-0960</v>
          </cell>
        </row>
        <row r="157">
          <cell r="B157">
            <v>700010</v>
          </cell>
          <cell r="C157" t="str">
            <v>玉泉院</v>
          </cell>
        </row>
        <row r="158">
          <cell r="B158">
            <v>700011</v>
          </cell>
          <cell r="C158" t="str">
            <v>㈲キンキ洗管興業</v>
          </cell>
        </row>
        <row r="159">
          <cell r="B159">
            <v>700012</v>
          </cell>
          <cell r="C159" t="str">
            <v>京都神具製作所</v>
          </cell>
        </row>
        <row r="160">
          <cell r="B160">
            <v>700013</v>
          </cell>
          <cell r="C160" t="str">
            <v>共栄検査㈱</v>
          </cell>
        </row>
        <row r="161">
          <cell r="B161">
            <v>700014</v>
          </cell>
          <cell r="C161" t="str">
            <v>きしだ登記測量事務所</v>
          </cell>
        </row>
        <row r="162">
          <cell r="B162">
            <v>700015</v>
          </cell>
          <cell r="C162" t="str">
            <v>近畿生ｺﾝｸﾘｰﾄ圧送（協組）</v>
          </cell>
          <cell r="D162" t="str">
            <v>T1-1200-0500-6649</v>
          </cell>
        </row>
        <row r="163">
          <cell r="B163">
            <v>700016</v>
          </cell>
          <cell r="C163" t="str">
            <v>KOBE Ginnan屋</v>
          </cell>
        </row>
        <row r="164">
          <cell r="B164">
            <v>700017</v>
          </cell>
          <cell r="C164" t="str">
            <v>きんでん関西サービス㈱</v>
          </cell>
        </row>
        <row r="165">
          <cell r="B165">
            <v>700018</v>
          </cell>
          <cell r="C165" t="str">
            <v>㈱キョーエーツーリスト</v>
          </cell>
        </row>
        <row r="166">
          <cell r="B166">
            <v>700019</v>
          </cell>
          <cell r="C166" t="str">
            <v>北恵㈱　大阪営業部 阪和営業所</v>
          </cell>
          <cell r="D166" t="str">
            <v>T7-1200-0107-7804</v>
          </cell>
        </row>
        <row r="167">
          <cell r="B167">
            <v>700020</v>
          </cell>
          <cell r="C167" t="str">
            <v>㈱清見フロア技研</v>
          </cell>
        </row>
        <row r="168">
          <cell r="B168">
            <v>700021</v>
          </cell>
          <cell r="C168" t="str">
            <v>岸田冷熱</v>
          </cell>
        </row>
        <row r="169">
          <cell r="B169">
            <v>700022</v>
          </cell>
          <cell r="C169" t="str">
            <v>岸本建築</v>
          </cell>
        </row>
        <row r="170">
          <cell r="B170">
            <v>700023</v>
          </cell>
          <cell r="C170" t="str">
            <v>近畿重量機工㈱</v>
          </cell>
        </row>
        <row r="171">
          <cell r="B171">
            <v>700024</v>
          </cell>
          <cell r="C171" t="str">
            <v>木村工業㈱</v>
          </cell>
        </row>
        <row r="172">
          <cell r="B172">
            <v>700025</v>
          </cell>
          <cell r="C172" t="str">
            <v>㈲菊田組</v>
          </cell>
          <cell r="D172" t="str">
            <v>T3-1400-0201-6928</v>
          </cell>
        </row>
        <row r="173">
          <cell r="B173">
            <v>800001</v>
          </cell>
          <cell r="C173" t="str">
            <v>久保田セメント工業㈱</v>
          </cell>
          <cell r="D173" t="str">
            <v>T5-1400-0101-2926</v>
          </cell>
        </row>
        <row r="174">
          <cell r="B174">
            <v>800002</v>
          </cell>
          <cell r="C174" t="str">
            <v>㈱ｸﾞﾘｰﾝｸﾛｽ　神戸支社</v>
          </cell>
        </row>
        <row r="175">
          <cell r="B175">
            <v>800003</v>
          </cell>
          <cell r="C175" t="str">
            <v>㈱倉重建業</v>
          </cell>
        </row>
        <row r="176">
          <cell r="B176">
            <v>800004</v>
          </cell>
          <cell r="C176" t="str">
            <v>熊野建設㈱</v>
          </cell>
        </row>
        <row r="177">
          <cell r="B177">
            <v>800005</v>
          </cell>
          <cell r="C177" t="str">
            <v>㈱クワタ　大阪硝子店事業部</v>
          </cell>
        </row>
        <row r="178">
          <cell r="B178">
            <v>800006</v>
          </cell>
          <cell r="C178" t="str">
            <v>㈲草野組</v>
          </cell>
          <cell r="D178" t="str">
            <v>T3-1400-0200-8446</v>
          </cell>
        </row>
        <row r="179">
          <cell r="B179">
            <v>800007</v>
          </cell>
          <cell r="C179" t="str">
            <v>㈱クレディセゾン</v>
          </cell>
        </row>
        <row r="180">
          <cell r="B180">
            <v>800008</v>
          </cell>
          <cell r="C180" t="str">
            <v>株式会社九鬼建板</v>
          </cell>
        </row>
        <row r="181">
          <cell r="B181">
            <v>800009</v>
          </cell>
          <cell r="C181" t="str">
            <v>クリヤマジャパン株式会社</v>
          </cell>
        </row>
        <row r="182">
          <cell r="B182">
            <v>900001</v>
          </cell>
          <cell r="C182" t="str">
            <v>㈲建築現場派遣</v>
          </cell>
        </row>
        <row r="183">
          <cell r="B183">
            <v>900003</v>
          </cell>
          <cell r="C183" t="str">
            <v>建設業退職金共済事業本部</v>
          </cell>
          <cell r="D183" t="str">
            <v>T6-7001-5002-8731</v>
          </cell>
        </row>
        <row r="184">
          <cell r="B184">
            <v>900004</v>
          </cell>
          <cell r="C184" t="str">
            <v>㈲ケイワイオフィス</v>
          </cell>
        </row>
        <row r="185">
          <cell r="B185">
            <v>900005</v>
          </cell>
          <cell r="C185" t="str">
            <v>㈱建設管理ｾﾝﾀｰ 大阪事業部</v>
          </cell>
          <cell r="D185" t="str">
            <v>T5-4300-0100-5470</v>
          </cell>
        </row>
        <row r="186">
          <cell r="B186">
            <v>900006</v>
          </cell>
          <cell r="C186" t="str">
            <v>（財）建設業振興基金
建設産業情報化推進ｾﾝﾀｰ</v>
          </cell>
          <cell r="D186" t="str">
            <v>T2-0104-0501-0376</v>
          </cell>
        </row>
        <row r="187">
          <cell r="B187">
            <v>900007</v>
          </cell>
          <cell r="C187" t="str">
            <v>KDDI㈱</v>
          </cell>
        </row>
        <row r="188">
          <cell r="B188">
            <v>900009</v>
          </cell>
          <cell r="C188" t="str">
            <v>㈱ケィティーティーエス</v>
          </cell>
        </row>
        <row r="189">
          <cell r="B189">
            <v>900010</v>
          </cell>
          <cell r="C189" t="str">
            <v>㈱建築資料研究社 神戸支店　日建学院</v>
          </cell>
          <cell r="D189" t="str">
            <v>T6-0133-0102-8166</v>
          </cell>
        </row>
        <row r="190">
          <cell r="B190">
            <v>900011</v>
          </cell>
          <cell r="C190" t="str">
            <v>建設局東部建設事務所</v>
          </cell>
        </row>
        <row r="191">
          <cell r="B191">
            <v>900012</v>
          </cell>
          <cell r="C191" t="str">
            <v>京北建設</v>
          </cell>
        </row>
        <row r="192">
          <cell r="B192">
            <v>900013</v>
          </cell>
          <cell r="C192" t="str">
            <v>㈱建設技術研究所神戸事務所</v>
          </cell>
        </row>
        <row r="193">
          <cell r="B193">
            <v>900014</v>
          </cell>
          <cell r="C193" t="str">
            <v>建設局西部建設事務所</v>
          </cell>
        </row>
        <row r="194">
          <cell r="B194">
            <v>900015</v>
          </cell>
          <cell r="C194" t="str">
            <v>㈱ＫＲワークス</v>
          </cell>
        </row>
        <row r="195">
          <cell r="B195">
            <v>900016</v>
          </cell>
          <cell r="C195" t="str">
            <v>㈱ケアコム</v>
          </cell>
        </row>
        <row r="196">
          <cell r="B196">
            <v>900017</v>
          </cell>
          <cell r="C196" t="str">
            <v>建設局中部建設事務所</v>
          </cell>
        </row>
        <row r="197">
          <cell r="B197">
            <v>900018</v>
          </cell>
          <cell r="C197" t="str">
            <v>㈱ケービーテック</v>
          </cell>
        </row>
        <row r="198">
          <cell r="B198">
            <v>1000001</v>
          </cell>
          <cell r="C198" t="str">
            <v>小瀧建設㈱</v>
          </cell>
        </row>
        <row r="199">
          <cell r="B199">
            <v>1000002</v>
          </cell>
          <cell r="C199" t="str">
            <v>小林造園㈱</v>
          </cell>
        </row>
        <row r="200">
          <cell r="B200">
            <v>1000003</v>
          </cell>
          <cell r="C200" t="str">
            <v>神戸造園㈱</v>
          </cell>
          <cell r="D200" t="str">
            <v>T7-1400-0101-8095</v>
          </cell>
        </row>
        <row r="201">
          <cell r="B201">
            <v>1000004</v>
          </cell>
          <cell r="C201" t="str">
            <v>工匠梓人(ｺｳｼｮｳｼｼﾞﾝ)</v>
          </cell>
        </row>
        <row r="202">
          <cell r="B202">
            <v>1000005</v>
          </cell>
          <cell r="C202" t="str">
            <v>コウエイ㈱</v>
          </cell>
        </row>
        <row r="203">
          <cell r="B203">
            <v>1000006</v>
          </cell>
          <cell r="C203" t="str">
            <v>㈱コンクリートボーリング北明</v>
          </cell>
        </row>
        <row r="204">
          <cell r="B204">
            <v>1000007</v>
          </cell>
          <cell r="C204" t="str">
            <v>㈲小林水道</v>
          </cell>
        </row>
        <row r="205">
          <cell r="B205">
            <v>1000008</v>
          </cell>
          <cell r="C205" t="str">
            <v>こうべ環境ﾌｫｰﾗﾑ事務局</v>
          </cell>
        </row>
        <row r="206">
          <cell r="B206">
            <v>1000009</v>
          </cell>
          <cell r="C206" t="str">
            <v>コーナン商事㈱</v>
          </cell>
        </row>
        <row r="207">
          <cell r="B207">
            <v>1000010</v>
          </cell>
          <cell r="C207" t="str">
            <v>神戸県税事務所</v>
          </cell>
        </row>
        <row r="208">
          <cell r="B208">
            <v>1000011</v>
          </cell>
          <cell r="C208" t="str">
            <v>神戸黒板㈱</v>
          </cell>
        </row>
        <row r="209">
          <cell r="B209">
            <v>1000012</v>
          </cell>
          <cell r="C209" t="str">
            <v>㈱ｺﾝｽﾄﾗｸｼｮﾝ・ｲｰｼｰﾄﾞｯﾄｺﾑ</v>
          </cell>
          <cell r="D209" t="str">
            <v>T3-0104-0107-6008</v>
          </cell>
        </row>
        <row r="210">
          <cell r="B210">
            <v>1000013</v>
          </cell>
          <cell r="C210" t="str">
            <v>神戸衡機㈱</v>
          </cell>
        </row>
        <row r="211">
          <cell r="B211">
            <v>1000014</v>
          </cell>
          <cell r="C211" t="str">
            <v>広芸社</v>
          </cell>
        </row>
        <row r="212">
          <cell r="B212">
            <v>1000015</v>
          </cell>
          <cell r="C212" t="str">
            <v>㈱コトブキ　関西支店</v>
          </cell>
        </row>
        <row r="213">
          <cell r="B213">
            <v>1000016</v>
          </cell>
          <cell r="C213" t="str">
            <v>神戸市管工業（協組）</v>
          </cell>
        </row>
        <row r="214">
          <cell r="B214">
            <v>1000017</v>
          </cell>
          <cell r="C214" t="str">
            <v>ｺﾍﾞﾙｺ教習所㈱</v>
          </cell>
        </row>
        <row r="215">
          <cell r="B215">
            <v>1000018</v>
          </cell>
          <cell r="C215" t="str">
            <v>神戸市</v>
          </cell>
        </row>
        <row r="216">
          <cell r="B216">
            <v>1000019</v>
          </cell>
          <cell r="C216" t="str">
            <v>㈱神戸興産</v>
          </cell>
        </row>
        <row r="217">
          <cell r="B217">
            <v>1000020</v>
          </cell>
          <cell r="C217" t="str">
            <v>神戸ライオン</v>
          </cell>
        </row>
        <row r="218">
          <cell r="B218">
            <v>1000021</v>
          </cell>
          <cell r="C218" t="str">
            <v>神戸税務署</v>
          </cell>
        </row>
        <row r="219">
          <cell r="B219">
            <v>1000022</v>
          </cell>
          <cell r="C219" t="str">
            <v>小西　忠雄</v>
          </cell>
        </row>
        <row r="220">
          <cell r="B220">
            <v>1000023</v>
          </cell>
          <cell r="C220" t="str">
            <v>㈱ CORE・CUBE</v>
          </cell>
          <cell r="D220" t="str">
            <v>T8-1200-0116-2943</v>
          </cell>
        </row>
        <row r="221">
          <cell r="B221">
            <v>1000024</v>
          </cell>
          <cell r="C221" t="str">
            <v>神戸市環境局</v>
          </cell>
        </row>
        <row r="222">
          <cell r="B222">
            <v>1000025</v>
          </cell>
          <cell r="C222" t="str">
            <v>神戸市みなと総局</v>
          </cell>
        </row>
        <row r="223">
          <cell r="B223">
            <v>1000026</v>
          </cell>
          <cell r="C223" t="str">
            <v>㈱ 甲北</v>
          </cell>
        </row>
        <row r="224">
          <cell r="B224">
            <v>1000027</v>
          </cell>
          <cell r="C224" t="str">
            <v>コベルコビジネスサポート㈱</v>
          </cell>
          <cell r="D224" t="str">
            <v>T1-1400-0100-3466</v>
          </cell>
        </row>
        <row r="225">
          <cell r="B225">
            <v>1000028</v>
          </cell>
          <cell r="C225" t="str">
            <v>神戸地下街㈱</v>
          </cell>
        </row>
        <row r="226">
          <cell r="B226">
            <v>1000029</v>
          </cell>
          <cell r="C226" t="str">
            <v>神戸市会計</v>
          </cell>
        </row>
        <row r="227">
          <cell r="B227">
            <v>1000030</v>
          </cell>
          <cell r="C227" t="str">
            <v>神戸市会計(学校整備課）</v>
          </cell>
        </row>
        <row r="228">
          <cell r="B228">
            <v>1000031</v>
          </cell>
          <cell r="C228" t="str">
            <v>㈱公益社</v>
          </cell>
        </row>
        <row r="229">
          <cell r="B229">
            <v>1000032</v>
          </cell>
          <cell r="C229" t="str">
            <v>神戸サウス</v>
          </cell>
          <cell r="D229" t="str">
            <v>T8-1400-0101-9233</v>
          </cell>
        </row>
        <row r="230">
          <cell r="B230">
            <v>1000034</v>
          </cell>
          <cell r="C230" t="str">
            <v>㈲コーワ建装</v>
          </cell>
        </row>
        <row r="231">
          <cell r="B231">
            <v>1000035</v>
          </cell>
          <cell r="C231" t="str">
            <v>㈱神戸マツダ</v>
          </cell>
        </row>
        <row r="232">
          <cell r="B232">
            <v>1000036</v>
          </cell>
          <cell r="C232" t="str">
            <v>神戸市住宅管理課</v>
          </cell>
        </row>
        <row r="233">
          <cell r="B233">
            <v>1000037</v>
          </cell>
          <cell r="C233" t="str">
            <v>㈱寿不動産</v>
          </cell>
        </row>
        <row r="234">
          <cell r="B234">
            <v>1000038</v>
          </cell>
          <cell r="C234" t="str">
            <v>金剛産業㈱</v>
          </cell>
        </row>
        <row r="235">
          <cell r="B235">
            <v>1000039</v>
          </cell>
          <cell r="C235" t="str">
            <v>高力ボルト検査㈱</v>
          </cell>
        </row>
        <row r="236">
          <cell r="B236">
            <v>1000040</v>
          </cell>
          <cell r="C236" t="str">
            <v>神戸港管理事務所</v>
          </cell>
        </row>
        <row r="237">
          <cell r="B237">
            <v>1000041</v>
          </cell>
          <cell r="C237" t="str">
            <v>㈲神戸調帯</v>
          </cell>
        </row>
        <row r="238">
          <cell r="B238">
            <v>1000042</v>
          </cell>
          <cell r="C238" t="str">
            <v>神戸市道路公社神戸駅南駐車場</v>
          </cell>
        </row>
        <row r="239">
          <cell r="B239">
            <v>1000043</v>
          </cell>
          <cell r="C239" t="str">
            <v>神戸市住宅都市局業務課</v>
          </cell>
        </row>
        <row r="240">
          <cell r="B240">
            <v>1000044</v>
          </cell>
          <cell r="C240" t="str">
            <v>㈱神戸ガーデンハウス</v>
          </cell>
        </row>
        <row r="241">
          <cell r="B241">
            <v>1000045</v>
          </cell>
          <cell r="C241" t="str">
            <v>神戸市勤労者福祉共済</v>
          </cell>
        </row>
        <row r="242">
          <cell r="B242">
            <v>1000046</v>
          </cell>
          <cell r="C242" t="str">
            <v>神戸市契約監理課</v>
          </cell>
        </row>
        <row r="243">
          <cell r="B243">
            <v>1000047</v>
          </cell>
          <cell r="C243" t="str">
            <v>(一財)神戸すまいまちづくり公社</v>
          </cell>
        </row>
        <row r="244">
          <cell r="B244">
            <v>1000048</v>
          </cell>
          <cell r="C244" t="str">
            <v>（独）神戸中央病院付属健康管理センター</v>
          </cell>
        </row>
        <row r="245">
          <cell r="B245">
            <v>1100006</v>
          </cell>
          <cell r="C245" t="str">
            <v>国際セーフティーサービス㈱</v>
          </cell>
          <cell r="D245" t="str">
            <v>T7-1400-0102-2139</v>
          </cell>
        </row>
        <row r="246">
          <cell r="B246">
            <v>1000049</v>
          </cell>
          <cell r="C246" t="str">
            <v>神戸トヨペット㈱</v>
          </cell>
        </row>
        <row r="247">
          <cell r="B247">
            <v>1000050</v>
          </cell>
          <cell r="C247" t="str">
            <v>神戸拘置所</v>
          </cell>
        </row>
        <row r="248">
          <cell r="B248">
            <v>1000051</v>
          </cell>
          <cell r="C248" t="str">
            <v>五大エンボディ㈱</v>
          </cell>
        </row>
        <row r="249">
          <cell r="B249">
            <v>1000052</v>
          </cell>
          <cell r="C249" t="str">
            <v>神戸国際ｽﾃｰｼﾞｻｰﾋﾞｽ㈱</v>
          </cell>
        </row>
        <row r="250">
          <cell r="B250">
            <v>1100001</v>
          </cell>
          <cell r="C250" t="str">
            <v>㈱サンキ</v>
          </cell>
        </row>
        <row r="251">
          <cell r="B251">
            <v>1100002</v>
          </cell>
          <cell r="C251" t="str">
            <v>山陽アルミ建材</v>
          </cell>
        </row>
        <row r="252">
          <cell r="B252">
            <v>1100003</v>
          </cell>
          <cell r="C252" t="str">
            <v>三榮圧接㈱</v>
          </cell>
        </row>
        <row r="253">
          <cell r="B253">
            <v>1100004</v>
          </cell>
          <cell r="C253" t="str">
            <v>坂本鉄筋工業</v>
          </cell>
        </row>
        <row r="254">
          <cell r="B254">
            <v>1100005</v>
          </cell>
          <cell r="C254" t="str">
            <v>三晃金属工業㈱</v>
          </cell>
          <cell r="D254" t="str">
            <v>T9-0104-0103-8472</v>
          </cell>
        </row>
        <row r="255">
          <cell r="B255">
            <v>1100006</v>
          </cell>
          <cell r="C255" t="str">
            <v>国際セーフティーサービス㈱</v>
          </cell>
        </row>
        <row r="256">
          <cell r="B256">
            <v>1100007</v>
          </cell>
          <cell r="C256" t="str">
            <v>㈱三和ﾗｲﾝ</v>
          </cell>
          <cell r="D256" t="str">
            <v>T9-1400-0104-4775</v>
          </cell>
        </row>
        <row r="257">
          <cell r="B257">
            <v>1100008</v>
          </cell>
          <cell r="C257" t="str">
            <v>ｻﾝｺｰ商事㈱</v>
          </cell>
        </row>
        <row r="258">
          <cell r="B258">
            <v>1100009</v>
          </cell>
          <cell r="C258" t="str">
            <v>佐々木工務店</v>
          </cell>
        </row>
        <row r="259">
          <cell r="B259">
            <v>1100010</v>
          </cell>
          <cell r="C259" t="str">
            <v>榮　美装</v>
          </cell>
        </row>
        <row r="260">
          <cell r="B260">
            <v>1100011</v>
          </cell>
          <cell r="C260" t="str">
            <v>㈲佐藤測量登記事務所</v>
          </cell>
        </row>
        <row r="261">
          <cell r="B261">
            <v>1100012</v>
          </cell>
          <cell r="C261" t="str">
            <v>三王機工㈱ 神戸営業所</v>
          </cell>
        </row>
        <row r="262">
          <cell r="B262">
            <v>1100013</v>
          </cell>
          <cell r="C262" t="str">
            <v>㈱佐藤工業</v>
          </cell>
          <cell r="D262" t="str">
            <v>T2-1400-0200-8587</v>
          </cell>
        </row>
        <row r="263">
          <cell r="B263">
            <v>1100014</v>
          </cell>
          <cell r="C263" t="str">
            <v>斎久工業㈱　大阪支社</v>
          </cell>
        </row>
        <row r="264">
          <cell r="B264">
            <v>1100015</v>
          </cell>
          <cell r="C264" t="str">
            <v>㈲サンクリエイツ</v>
          </cell>
        </row>
        <row r="265">
          <cell r="B265">
            <v>1100016</v>
          </cell>
          <cell r="C265" t="str">
            <v>山陰合同銀行 神戸支店</v>
          </cell>
        </row>
        <row r="266">
          <cell r="B266">
            <v>1100017</v>
          </cell>
          <cell r="C266" t="str">
            <v>㈱サンウエスト</v>
          </cell>
        </row>
        <row r="267">
          <cell r="B267">
            <v>1100018</v>
          </cell>
          <cell r="C267" t="str">
            <v>サンテクノ㈱</v>
          </cell>
        </row>
        <row r="268">
          <cell r="B268">
            <v>1100019</v>
          </cell>
          <cell r="C268" t="str">
            <v>三洋工業株式会社</v>
          </cell>
          <cell r="D268" t="str">
            <v>T6-0106-0100-2347</v>
          </cell>
        </row>
        <row r="269">
          <cell r="B269">
            <v>1100020</v>
          </cell>
          <cell r="C269" t="str">
            <v>㈱酒直食品部</v>
          </cell>
        </row>
        <row r="270">
          <cell r="B270">
            <v>1100021</v>
          </cell>
          <cell r="C270" t="str">
            <v>㈱サンライト</v>
          </cell>
        </row>
        <row r="271">
          <cell r="B271">
            <v>1100022</v>
          </cell>
          <cell r="C271" t="str">
            <v>三和シヤッター工業㈱神戸ﾒﾝﾃｻｰﾋﾞｽｾﾝﾀｰ</v>
          </cell>
          <cell r="D271" t="str">
            <v>T7-0114-0101-2519</v>
          </cell>
        </row>
        <row r="272">
          <cell r="B272">
            <v>1100023</v>
          </cell>
          <cell r="C272" t="str">
            <v>三和シヤッター工業㈱</v>
          </cell>
          <cell r="D272" t="str">
            <v>T7-0114-0101-2519</v>
          </cell>
        </row>
        <row r="273">
          <cell r="B273">
            <v>1200001</v>
          </cell>
          <cell r="C273" t="str">
            <v>下里鋼業㈱</v>
          </cell>
          <cell r="D273" t="str">
            <v>T6-1400-0100-8411</v>
          </cell>
        </row>
        <row r="274">
          <cell r="B274">
            <v>1200002</v>
          </cell>
          <cell r="C274" t="str">
            <v>清水工業㈱</v>
          </cell>
          <cell r="D274" t="str">
            <v>T4-1400-0100-8405</v>
          </cell>
        </row>
        <row r="275">
          <cell r="B275">
            <v>1200003</v>
          </cell>
          <cell r="C275" t="str">
            <v>神明工業㈱</v>
          </cell>
        </row>
        <row r="276">
          <cell r="B276">
            <v>1200004</v>
          </cell>
          <cell r="C276" t="str">
            <v>㈱十字屋</v>
          </cell>
          <cell r="D276" t="str">
            <v>T6-1400-0110-7007</v>
          </cell>
        </row>
        <row r="277">
          <cell r="B277">
            <v>1200005</v>
          </cell>
          <cell r="C277" t="str">
            <v>シンコーペイブ㈱</v>
          </cell>
        </row>
        <row r="278">
          <cell r="B278">
            <v>1200006</v>
          </cell>
          <cell r="C278" t="str">
            <v>ｼﾞｬﾊﾟﾝﾛｯｸﾚｽｷｭｰｻｰﾋﾞｽ㈱</v>
          </cell>
        </row>
        <row r="279">
          <cell r="B279">
            <v>1200007</v>
          </cell>
          <cell r="C279" t="str">
            <v>JR東海商事㈱</v>
          </cell>
        </row>
        <row r="280">
          <cell r="B280">
            <v>1200008</v>
          </cell>
          <cell r="C280" t="str">
            <v>ｼｮｰﾎﾞﾝﾄﾞ建設㈱　大阪建築支店</v>
          </cell>
        </row>
        <row r="281">
          <cell r="B281">
            <v>1200009</v>
          </cell>
          <cell r="C281" t="str">
            <v>㈱神和商事</v>
          </cell>
        </row>
        <row r="282">
          <cell r="B282">
            <v>1200010</v>
          </cell>
          <cell r="C282" t="str">
            <v>ｼﾝｺｰ㈱</v>
          </cell>
        </row>
        <row r="283">
          <cell r="B283">
            <v>1200011</v>
          </cell>
          <cell r="C283" t="str">
            <v>住宅保証機構㈱</v>
          </cell>
        </row>
        <row r="284">
          <cell r="B284">
            <v>1200012</v>
          </cell>
          <cell r="C284" t="str">
            <v>社会保険事務所</v>
          </cell>
        </row>
        <row r="285">
          <cell r="B285">
            <v>1200013</v>
          </cell>
          <cell r="C285" t="str">
            <v>㈱商工組合中央金庫</v>
          </cell>
        </row>
        <row r="286">
          <cell r="B286">
            <v>1200014</v>
          </cell>
          <cell r="C286" t="str">
            <v>新開工業</v>
          </cell>
        </row>
        <row r="287">
          <cell r="B287">
            <v>1200015</v>
          </cell>
          <cell r="C287" t="str">
            <v>㈱CHR</v>
          </cell>
        </row>
        <row r="288">
          <cell r="B288">
            <v>1200016</v>
          </cell>
          <cell r="C288" t="str">
            <v>㈱しんこう</v>
          </cell>
        </row>
        <row r="289">
          <cell r="B289">
            <v>1200017</v>
          </cell>
          <cell r="C289" t="str">
            <v>社会保険神戸中央病院付属ﾊｰﾊﾞｰﾗﾝﾄﾞ健康ｸﾘﾆｯｸ</v>
          </cell>
        </row>
        <row r="290">
          <cell r="B290">
            <v>1200018</v>
          </cell>
          <cell r="C290" t="str">
            <v>㈱ｼﾞﾝﾚｯｸ</v>
          </cell>
        </row>
        <row r="291">
          <cell r="B291">
            <v>1200019</v>
          </cell>
          <cell r="C291" t="str">
            <v>JFEテクノリサーチ㈱</v>
          </cell>
        </row>
        <row r="292">
          <cell r="B292">
            <v>1200020</v>
          </cell>
          <cell r="C292" t="str">
            <v>㈱商報   神戸営業所</v>
          </cell>
        </row>
        <row r="293">
          <cell r="B293">
            <v>1200022</v>
          </cell>
          <cell r="C293" t="str">
            <v>㈱信和建物</v>
          </cell>
        </row>
        <row r="294">
          <cell r="B294">
            <v>1200023</v>
          </cell>
          <cell r="C294" t="str">
            <v>神鋼ノース㈱</v>
          </cell>
        </row>
        <row r="295">
          <cell r="B295">
            <v>1200024</v>
          </cell>
          <cell r="C295" t="str">
            <v>㈱シティワーク</v>
          </cell>
        </row>
        <row r="296">
          <cell r="B296">
            <v>1200026</v>
          </cell>
          <cell r="C296" t="str">
            <v>ＪＣＢギフトカードデスク</v>
          </cell>
        </row>
        <row r="297">
          <cell r="B297">
            <v>1200027</v>
          </cell>
          <cell r="C297" t="str">
            <v>JCB ㈱ＬＩＸＩＬ</v>
          </cell>
        </row>
        <row r="298">
          <cell r="B298">
            <v>1200028</v>
          </cell>
          <cell r="C298" t="str">
            <v>㈱ジパング</v>
          </cell>
        </row>
        <row r="299">
          <cell r="B299">
            <v>1200029</v>
          </cell>
          <cell r="C299" t="str">
            <v>㈱シップ</v>
          </cell>
        </row>
        <row r="300">
          <cell r="B300">
            <v>1200030</v>
          </cell>
          <cell r="C300" t="str">
            <v>GMOアドマーケティング㈱</v>
          </cell>
        </row>
        <row r="301">
          <cell r="B301">
            <v>1200031</v>
          </cell>
          <cell r="C301" t="str">
            <v>市民健康開発センターハーティ21</v>
          </cell>
        </row>
        <row r="302">
          <cell r="B302">
            <v>1200032</v>
          </cell>
          <cell r="C302" t="str">
            <v>㈱ジェイネット</v>
          </cell>
        </row>
        <row r="303">
          <cell r="B303">
            <v>1200033</v>
          </cell>
          <cell r="C303" t="str">
            <v>㈱ジェイ</v>
          </cell>
        </row>
        <row r="304">
          <cell r="B304">
            <v>1200034</v>
          </cell>
          <cell r="C304" t="str">
            <v xml:space="preserve">㈱神鋼エンジニアリング＆メンテナンス </v>
          </cell>
        </row>
        <row r="305">
          <cell r="B305">
            <v>1200035</v>
          </cell>
          <cell r="C305" t="str">
            <v>諸口</v>
          </cell>
        </row>
        <row r="306">
          <cell r="B306">
            <v>1200036</v>
          </cell>
          <cell r="C306" t="str">
            <v>ジョブカン（㈱ドーナツ）</v>
          </cell>
        </row>
        <row r="307">
          <cell r="B307">
            <v>1200037</v>
          </cell>
          <cell r="C307" t="str">
            <v>一般（社）JBN</v>
          </cell>
        </row>
        <row r="308">
          <cell r="B308">
            <v>1200038</v>
          </cell>
          <cell r="C308" t="str">
            <v>シンワ倶楽部</v>
          </cell>
        </row>
        <row r="309">
          <cell r="B309">
            <v>1200039</v>
          </cell>
          <cell r="C309" t="str">
            <v>JAM株式会社</v>
          </cell>
        </row>
        <row r="310">
          <cell r="B310">
            <v>1200040</v>
          </cell>
          <cell r="C310" t="str">
            <v>(株)シンテック</v>
          </cell>
        </row>
        <row r="311">
          <cell r="B311">
            <v>1200041</v>
          </cell>
          <cell r="C311" t="str">
            <v>シーエスサービス</v>
          </cell>
        </row>
        <row r="312">
          <cell r="B312">
            <v>1300001</v>
          </cell>
          <cell r="C312" t="str">
            <v>諏訪下塗装</v>
          </cell>
        </row>
        <row r="313">
          <cell r="B313">
            <v>1300002</v>
          </cell>
          <cell r="C313" t="str">
            <v>巧(ｽｷﾙ）</v>
          </cell>
        </row>
        <row r="314">
          <cell r="B314">
            <v>1300003</v>
          </cell>
          <cell r="C314" t="str">
            <v>水道局</v>
          </cell>
        </row>
        <row r="315">
          <cell r="B315">
            <v>1300004</v>
          </cell>
          <cell r="C315" t="str">
            <v>住田建設㈱</v>
          </cell>
        </row>
        <row r="316">
          <cell r="B316">
            <v>1300005</v>
          </cell>
          <cell r="C316" t="str">
            <v>㈱スイカン</v>
          </cell>
          <cell r="D316" t="str">
            <v>T4-1400-0106-9141</v>
          </cell>
        </row>
        <row r="317">
          <cell r="B317">
            <v>1300006</v>
          </cell>
          <cell r="C317" t="str">
            <v>須賀工業㈱ 大阪支社</v>
          </cell>
        </row>
        <row r="318">
          <cell r="B318">
            <v>555</v>
          </cell>
          <cell r="C318" t="str">
            <v>㈱T D ・ K</v>
          </cell>
          <cell r="D318" t="str">
            <v>T9-1400-0100-3319</v>
          </cell>
        </row>
        <row r="319">
          <cell r="B319">
            <v>1300008</v>
          </cell>
          <cell r="C319" t="str">
            <v>㈲菅家具工芸</v>
          </cell>
        </row>
        <row r="320">
          <cell r="B320">
            <v>1400001</v>
          </cell>
          <cell r="C320" t="str">
            <v>㈱セーフティーアイランド</v>
          </cell>
          <cell r="D320" t="str">
            <v>T7-1400-0102-1561</v>
          </cell>
        </row>
        <row r="321">
          <cell r="B321">
            <v>1400002</v>
          </cell>
          <cell r="C321" t="str">
            <v>誠和技研㈱</v>
          </cell>
          <cell r="D321" t="str">
            <v>T9-1201-0100-3872</v>
          </cell>
        </row>
        <row r="322">
          <cell r="B322">
            <v>1400003</v>
          </cell>
          <cell r="C322" t="str">
            <v>㈱センコー</v>
          </cell>
          <cell r="D322" t="str">
            <v>T4-8106-3928-7202</v>
          </cell>
        </row>
        <row r="323">
          <cell r="B323">
            <v>1400004</v>
          </cell>
          <cell r="C323" t="str">
            <v>㈲盛建</v>
          </cell>
        </row>
        <row r="324">
          <cell r="B324">
            <v>1400005</v>
          </cell>
          <cell r="C324" t="str">
            <v>㈱セディナ(SMBCファイナンスサービス㈱)</v>
          </cell>
        </row>
        <row r="325">
          <cell r="B325">
            <v>1400006</v>
          </cell>
          <cell r="C325" t="str">
            <v>㈱セイ-ル</v>
          </cell>
        </row>
        <row r="326">
          <cell r="B326">
            <v>1400007</v>
          </cell>
          <cell r="C326" t="str">
            <v>セノー㈱</v>
          </cell>
        </row>
        <row r="327">
          <cell r="B327">
            <v>1400008</v>
          </cell>
          <cell r="C327" t="str">
            <v>生和設備工業㈱</v>
          </cell>
        </row>
        <row r="328">
          <cell r="B328">
            <v>1400009</v>
          </cell>
          <cell r="C328" t="str">
            <v>関興産㈱</v>
          </cell>
        </row>
        <row r="329">
          <cell r="B329">
            <v>1400010</v>
          </cell>
          <cell r="C329" t="str">
            <v>星光メンテナンス㈱</v>
          </cell>
        </row>
        <row r="330">
          <cell r="B330">
            <v>1400011</v>
          </cell>
          <cell r="C330" t="str">
            <v>㈱制作設計</v>
          </cell>
        </row>
        <row r="331">
          <cell r="B331">
            <v>1400012</v>
          </cell>
          <cell r="C331" t="str">
            <v>㈱仙台銘板</v>
          </cell>
          <cell r="D331" t="str">
            <v>T3-3700-0100-4506</v>
          </cell>
        </row>
        <row r="332">
          <cell r="B332">
            <v>1500001</v>
          </cell>
          <cell r="C332" t="str">
            <v>㈲園田組</v>
          </cell>
        </row>
        <row r="333">
          <cell r="B333">
            <v>1500002</v>
          </cell>
          <cell r="C333" t="str">
            <v>ソガ工業㈱</v>
          </cell>
        </row>
        <row r="334">
          <cell r="B334">
            <v>1500003</v>
          </cell>
          <cell r="C334" t="str">
            <v>創備建装㈱</v>
          </cell>
        </row>
        <row r="335">
          <cell r="B335">
            <v>1500004</v>
          </cell>
          <cell r="C335" t="str">
            <v>㈱創和広告</v>
          </cell>
        </row>
        <row r="336">
          <cell r="B336">
            <v>1500005</v>
          </cell>
          <cell r="C336" t="str">
            <v>総和工業㈱</v>
          </cell>
        </row>
        <row r="337">
          <cell r="B337">
            <v>1500008</v>
          </cell>
          <cell r="C337" t="str">
            <v>綜合警備保障㈱</v>
          </cell>
        </row>
        <row r="338">
          <cell r="B338">
            <v>1600001</v>
          </cell>
          <cell r="C338" t="str">
            <v>㈱タツタ</v>
          </cell>
        </row>
        <row r="339">
          <cell r="B339">
            <v>1600002</v>
          </cell>
          <cell r="C339" t="str">
            <v>㈱大幸</v>
          </cell>
          <cell r="D339" t="str">
            <v>Ｔ5-1200-0115-7756</v>
          </cell>
        </row>
        <row r="340">
          <cell r="B340">
            <v>1600003</v>
          </cell>
          <cell r="C340" t="str">
            <v>大正技建㈱</v>
          </cell>
        </row>
        <row r="341">
          <cell r="B341">
            <v>1600004</v>
          </cell>
          <cell r="C341" t="str">
            <v>㈱ダイシンファセック</v>
          </cell>
        </row>
        <row r="342">
          <cell r="B342">
            <v>1600005</v>
          </cell>
          <cell r="C342" t="str">
            <v>大和工商リース㈱</v>
          </cell>
        </row>
        <row r="343">
          <cell r="B343">
            <v>1600006</v>
          </cell>
          <cell r="C343" t="str">
            <v>田甫土木石材㈲</v>
          </cell>
        </row>
        <row r="344">
          <cell r="B344">
            <v>1600007</v>
          </cell>
          <cell r="C344" t="str">
            <v>㈲隆美研</v>
          </cell>
        </row>
        <row r="345">
          <cell r="B345">
            <v>1600008</v>
          </cell>
          <cell r="C345" t="str">
            <v>印刷のタニ</v>
          </cell>
        </row>
        <row r="346">
          <cell r="B346">
            <v>1600009</v>
          </cell>
          <cell r="C346" t="str">
            <v>㈱田岡興業</v>
          </cell>
        </row>
        <row r="347">
          <cell r="B347">
            <v>1600010</v>
          </cell>
          <cell r="C347" t="str">
            <v>大昭和警備保障㈱</v>
          </cell>
        </row>
        <row r="348">
          <cell r="B348">
            <v>1600011</v>
          </cell>
          <cell r="C348" t="str">
            <v>㈱田村ｺﾋﾟｰ</v>
          </cell>
        </row>
        <row r="349">
          <cell r="B349">
            <v>1600012</v>
          </cell>
          <cell r="C349" t="str">
            <v>ダイキン工業㈱</v>
          </cell>
        </row>
        <row r="350">
          <cell r="B350">
            <v>1600013</v>
          </cell>
          <cell r="C350" t="str">
            <v>㈱竹中工務店　阪神FMｾﾝﾀｰ</v>
          </cell>
        </row>
        <row r="351">
          <cell r="B351">
            <v>1600014</v>
          </cell>
          <cell r="C351" t="str">
            <v>㈱田中水道工業所</v>
          </cell>
        </row>
        <row r="352">
          <cell r="B352">
            <v>1600015</v>
          </cell>
          <cell r="C352" t="str">
            <v>㈱タルキ</v>
          </cell>
        </row>
        <row r="353">
          <cell r="B353">
            <v>1600016</v>
          </cell>
          <cell r="C353" t="str">
            <v>ﾀﾞﾌﾞﾙｱｰﾙ</v>
          </cell>
        </row>
        <row r="354">
          <cell r="B354">
            <v>1600018</v>
          </cell>
          <cell r="C354" t="str">
            <v>第一工業㈱ 大阪支店</v>
          </cell>
        </row>
        <row r="355">
          <cell r="B355">
            <v>1600019</v>
          </cell>
          <cell r="C355" t="str">
            <v>タイムズレスキュー㈱</v>
          </cell>
        </row>
        <row r="356">
          <cell r="B356">
            <v>1600020</v>
          </cell>
          <cell r="C356" t="str">
            <v>㈱タナカオート</v>
          </cell>
        </row>
        <row r="357">
          <cell r="B357">
            <v>1600021</v>
          </cell>
          <cell r="C357" t="str">
            <v>㈱大陸</v>
          </cell>
        </row>
        <row r="358">
          <cell r="B358">
            <v>1600022</v>
          </cell>
          <cell r="C358" t="str">
            <v>㈱ダスキンサーヴ近畿</v>
          </cell>
        </row>
        <row r="359">
          <cell r="B359">
            <v>1600023</v>
          </cell>
          <cell r="C359" t="str">
            <v>太昭電設㈱</v>
          </cell>
          <cell r="D359" t="str">
            <v>Ｔ8-1400-0101-3467</v>
          </cell>
        </row>
        <row r="360">
          <cell r="B360">
            <v>1600024</v>
          </cell>
          <cell r="C360" t="str">
            <v>㈱たけでん</v>
          </cell>
          <cell r="D360" t="str">
            <v>T5-1200-0100-0750</v>
          </cell>
        </row>
        <row r="361">
          <cell r="B361">
            <v>1600025</v>
          </cell>
          <cell r="C361" t="str">
            <v>㈱田浦鉄工</v>
          </cell>
          <cell r="D361" t="str">
            <v>T6-1400-0108-5649</v>
          </cell>
        </row>
        <row r="362">
          <cell r="B362">
            <v>1600026</v>
          </cell>
          <cell r="C362" t="str">
            <v>竹中工務店大阪本店
安全衛生協力会教育事業部</v>
          </cell>
        </row>
        <row r="363">
          <cell r="B363">
            <v>1600027</v>
          </cell>
          <cell r="C363" t="str">
            <v>㈱第一工芸</v>
          </cell>
        </row>
        <row r="364">
          <cell r="B364">
            <v>1600029</v>
          </cell>
          <cell r="C364" t="str">
            <v>ダイナカ建工㈱</v>
          </cell>
          <cell r="D364" t="str">
            <v>T2-1209-0100-9613</v>
          </cell>
        </row>
        <row r="365">
          <cell r="B365">
            <v>1600030</v>
          </cell>
          <cell r="C365" t="str">
            <v xml:space="preserve"> 田端シビルデザインオフィス</v>
          </cell>
        </row>
        <row r="366">
          <cell r="B366">
            <v>1600031</v>
          </cell>
          <cell r="C366" t="str">
            <v xml:space="preserve"> 株式会社　天龍建設工業</v>
          </cell>
        </row>
        <row r="367">
          <cell r="B367">
            <v>1600032</v>
          </cell>
          <cell r="C367" t="str">
            <v>タニコー株式会社　大阪営業所</v>
          </cell>
          <cell r="D367" t="str">
            <v>T2-0107-0100-5897</v>
          </cell>
        </row>
        <row r="368">
          <cell r="B368">
            <v>1600033</v>
          </cell>
          <cell r="C368" t="str">
            <v>田中板金工業㈱</v>
          </cell>
        </row>
        <row r="369">
          <cell r="B369">
            <v>1600034</v>
          </cell>
          <cell r="C369" t="str">
            <v>㈲大忠環境サービス</v>
          </cell>
        </row>
        <row r="370">
          <cell r="B370">
            <v>1600035</v>
          </cell>
          <cell r="C370" t="str">
            <v>㈱　竹良</v>
          </cell>
        </row>
        <row r="371">
          <cell r="B371">
            <v>1700001</v>
          </cell>
          <cell r="C371" t="str">
            <v>中央連合事業（協組）</v>
          </cell>
        </row>
        <row r="372">
          <cell r="B372">
            <v>1700002</v>
          </cell>
          <cell r="C372" t="str">
            <v>中部管業㈱</v>
          </cell>
        </row>
        <row r="373">
          <cell r="B373">
            <v>1700003</v>
          </cell>
          <cell r="C373" t="str">
            <v>中外商工㈱</v>
          </cell>
          <cell r="D373" t="str">
            <v>T1-1200-0104-5403</v>
          </cell>
        </row>
        <row r="374">
          <cell r="B374">
            <v>1700004</v>
          </cell>
          <cell r="C374" t="str">
            <v>ﾁｪﾘｰﾋﾙｽﾞｺﾞﾙﾌｸﾗﾌﾞ</v>
          </cell>
        </row>
        <row r="375">
          <cell r="B375">
            <v>1700005</v>
          </cell>
          <cell r="C375" t="str">
            <v>朝陽電気㈱大阪営業所</v>
          </cell>
        </row>
        <row r="376">
          <cell r="B376">
            <v>1800001</v>
          </cell>
          <cell r="C376" t="str">
            <v>鶴亀温水器工業㈱</v>
          </cell>
        </row>
        <row r="377">
          <cell r="B377">
            <v>1800002</v>
          </cell>
          <cell r="C377" t="str">
            <v>㈱司商会</v>
          </cell>
          <cell r="D377" t="str">
            <v>T3-1400-01009379</v>
          </cell>
        </row>
        <row r="378">
          <cell r="B378">
            <v>1800003</v>
          </cell>
          <cell r="C378" t="str">
            <v>㈱ツミキ</v>
          </cell>
        </row>
        <row r="379">
          <cell r="B379">
            <v>1800004</v>
          </cell>
          <cell r="C379" t="str">
            <v>辻板金工業</v>
          </cell>
        </row>
        <row r="380">
          <cell r="B380">
            <v>1800005</v>
          </cell>
          <cell r="C380" t="str">
            <v>㈱包形</v>
          </cell>
        </row>
        <row r="381">
          <cell r="B381">
            <v>1900001</v>
          </cell>
          <cell r="C381" t="str">
            <v>T・Ｍ・２１</v>
          </cell>
        </row>
        <row r="382">
          <cell r="B382">
            <v>1900002</v>
          </cell>
          <cell r="C382" t="str">
            <v>電子認証サポートｾﾝﾀｰ</v>
          </cell>
        </row>
        <row r="383">
          <cell r="B383">
            <v>1900003</v>
          </cell>
          <cell r="C383" t="str">
            <v>TEN建設工業</v>
          </cell>
        </row>
        <row r="384">
          <cell r="B384">
            <v>1900004</v>
          </cell>
          <cell r="C384" t="str">
            <v>テクノ・ナミケン㈱</v>
          </cell>
        </row>
        <row r="385">
          <cell r="B385">
            <v>1900005</v>
          </cell>
          <cell r="C385" t="str">
            <v>TH友の会</v>
          </cell>
        </row>
        <row r="386">
          <cell r="B386">
            <v>1900006</v>
          </cell>
          <cell r="C386" t="str">
            <v>㈱テクノトライ</v>
          </cell>
        </row>
        <row r="387">
          <cell r="B387">
            <v>1900007</v>
          </cell>
          <cell r="C387" t="str">
            <v>ディープワン  後藤 克己</v>
          </cell>
        </row>
        <row r="388">
          <cell r="B388">
            <v>1300007</v>
          </cell>
          <cell r="C388" t="str">
            <v>㈱T D ・ K</v>
          </cell>
          <cell r="D388" t="str">
            <v>T9-1400-0100-3319</v>
          </cell>
        </row>
        <row r="389">
          <cell r="B389">
            <v>1900009</v>
          </cell>
          <cell r="C389" t="str">
            <v>㈱天龍建設工業</v>
          </cell>
          <cell r="D389" t="str">
            <v>T2-1400-0111-3446</v>
          </cell>
        </row>
        <row r="390">
          <cell r="B390">
            <v>2000001</v>
          </cell>
          <cell r="C390" t="str">
            <v>塗装技研㈱</v>
          </cell>
        </row>
        <row r="391">
          <cell r="B391">
            <v>2000002</v>
          </cell>
          <cell r="C391" t="str">
            <v>TOTO近畿販売㈱</v>
          </cell>
        </row>
        <row r="392">
          <cell r="B392">
            <v>2000003</v>
          </cell>
          <cell r="C392" t="str">
            <v>東邦レオ㈱</v>
          </cell>
        </row>
        <row r="393">
          <cell r="B393">
            <v>2000004</v>
          </cell>
          <cell r="C393" t="str">
            <v>㈱トーヨ工業</v>
          </cell>
        </row>
        <row r="394">
          <cell r="B394">
            <v>2000005</v>
          </cell>
          <cell r="C394" t="str">
            <v>土居木材工業㈱</v>
          </cell>
          <cell r="D394" t="str">
            <v>T3-1400-0100-2078</v>
          </cell>
        </row>
        <row r="395">
          <cell r="B395">
            <v>2000006</v>
          </cell>
          <cell r="C395" t="str">
            <v>㈱ドキュメントサービス</v>
          </cell>
        </row>
        <row r="396">
          <cell r="B396">
            <v>2000007</v>
          </cell>
          <cell r="C396" t="str">
            <v>東亜道路工業㈱</v>
          </cell>
        </row>
        <row r="397">
          <cell r="B397">
            <v>2000008</v>
          </cell>
          <cell r="C397" t="str">
            <v>㈲ﾄｰﾖｰ建設</v>
          </cell>
        </row>
        <row r="398">
          <cell r="B398">
            <v>2000009</v>
          </cell>
          <cell r="C398" t="str">
            <v>㈱トムコ</v>
          </cell>
        </row>
        <row r="399">
          <cell r="B399">
            <v>2000010</v>
          </cell>
          <cell r="C399" t="str">
            <v>東洋ｼｬｯﾀｰ㈱</v>
          </cell>
        </row>
        <row r="400">
          <cell r="B400">
            <v>2000011</v>
          </cell>
          <cell r="C400" t="str">
            <v>東芝ﾃｸﾉﾈｯﾄﾜｰｸ㈱</v>
          </cell>
        </row>
        <row r="401">
          <cell r="B401">
            <v>2000012</v>
          </cell>
          <cell r="C401" t="str">
            <v>寅倉建設㈱</v>
          </cell>
        </row>
        <row r="402">
          <cell r="B402">
            <v>2000013</v>
          </cell>
          <cell r="C402" t="str">
            <v>友則商事㈱</v>
          </cell>
          <cell r="D402" t="str">
            <v>T4-1400-0101-8643</v>
          </cell>
        </row>
        <row r="403">
          <cell r="B403">
            <v>2000014</v>
          </cell>
          <cell r="C403" t="str">
            <v>㈱都市調査設計</v>
          </cell>
        </row>
        <row r="404">
          <cell r="B404">
            <v>2000015</v>
          </cell>
          <cell r="C404" t="str">
            <v>東和資材㈱</v>
          </cell>
          <cell r="D404" t="str">
            <v>T4-1400-0101-3702</v>
          </cell>
        </row>
        <row r="405">
          <cell r="B405">
            <v>2000016</v>
          </cell>
          <cell r="C405" t="str">
            <v>㈲どしつ管理</v>
          </cell>
        </row>
        <row r="406">
          <cell r="B406">
            <v>2000017</v>
          </cell>
          <cell r="C406" t="str">
            <v>（資)トゥーエイト</v>
          </cell>
        </row>
        <row r="407">
          <cell r="B407">
            <v>2000018</v>
          </cell>
          <cell r="C407" t="str">
            <v>東陽商事㈱</v>
          </cell>
        </row>
        <row r="408">
          <cell r="B408">
            <v>2000019</v>
          </cell>
          <cell r="C408" t="str">
            <v>㈲朋建</v>
          </cell>
        </row>
        <row r="409">
          <cell r="B409">
            <v>2000020</v>
          </cell>
          <cell r="C409" t="str">
            <v>東洋冷熱工業㈱</v>
          </cell>
        </row>
        <row r="410">
          <cell r="B410">
            <v>2000021</v>
          </cell>
          <cell r="C410" t="str">
            <v>トーア工芸㈱</v>
          </cell>
        </row>
        <row r="411">
          <cell r="B411">
            <v>2000022</v>
          </cell>
          <cell r="C411" t="str">
            <v>㈱東海大阪ﾚﾝﾀﾙ</v>
          </cell>
        </row>
        <row r="412">
          <cell r="B412">
            <v>2000023</v>
          </cell>
          <cell r="C412" t="str">
            <v>トヨタファイナンス㈱</v>
          </cell>
        </row>
        <row r="413">
          <cell r="B413">
            <v>2000024</v>
          </cell>
          <cell r="C413" t="str">
            <v>㈱トライトエンジニアリング</v>
          </cell>
        </row>
        <row r="414">
          <cell r="B414">
            <v>2000025</v>
          </cell>
          <cell r="C414" t="str">
            <v>㈱TRUST</v>
          </cell>
        </row>
        <row r="415">
          <cell r="B415">
            <v>2000026</v>
          </cell>
          <cell r="C415" t="str">
            <v>株式会社トリム　rakuCADtrace</v>
          </cell>
        </row>
        <row r="416">
          <cell r="B416">
            <v>2100001</v>
          </cell>
          <cell r="C416" t="str">
            <v>㈱ナカタカナモノ</v>
          </cell>
          <cell r="D416" t="str">
            <v>T2-1400-0100-2145</v>
          </cell>
        </row>
        <row r="417">
          <cell r="B417">
            <v>2100002</v>
          </cell>
          <cell r="C417" t="str">
            <v>なかむら</v>
          </cell>
        </row>
        <row r="418">
          <cell r="B418">
            <v>2100003</v>
          </cell>
          <cell r="C418" t="str">
            <v>㈱南朋建設　平野営業所</v>
          </cell>
        </row>
        <row r="419">
          <cell r="B419">
            <v>2100004</v>
          </cell>
          <cell r="C419" t="str">
            <v>中山手サンクレバー</v>
          </cell>
        </row>
        <row r="420">
          <cell r="B420">
            <v>2100005</v>
          </cell>
          <cell r="C420" t="str">
            <v>㈱ﾅｶｶﾞﾜ建材</v>
          </cell>
        </row>
        <row r="421">
          <cell r="B421">
            <v>2100006</v>
          </cell>
          <cell r="C421" t="str">
            <v>中村冷熱工業㈱</v>
          </cell>
        </row>
        <row r="422">
          <cell r="B422">
            <v>2100007</v>
          </cell>
          <cell r="C422" t="str">
            <v>ナオキ建装㈱</v>
          </cell>
        </row>
        <row r="423">
          <cell r="B423">
            <v>2100008</v>
          </cell>
          <cell r="C423" t="str">
            <v>ﾅｶ・ﾘﾆｭｰｱﾙ㈱</v>
          </cell>
        </row>
        <row r="424">
          <cell r="B424">
            <v>2100009</v>
          </cell>
          <cell r="C424" t="str">
            <v>永井鋼業㈱</v>
          </cell>
        </row>
        <row r="425">
          <cell r="B425">
            <v>2100010</v>
          </cell>
          <cell r="C425" t="str">
            <v>長島左官店</v>
          </cell>
        </row>
        <row r="426">
          <cell r="B426">
            <v>2100011</v>
          </cell>
          <cell r="C426" t="str">
            <v>中翔工業 中崎翔太</v>
          </cell>
        </row>
        <row r="427">
          <cell r="B427">
            <v>2100012</v>
          </cell>
          <cell r="C427" t="str">
            <v>中村義一建材㈱</v>
          </cell>
        </row>
        <row r="428">
          <cell r="B428">
            <v>2100013</v>
          </cell>
          <cell r="C428" t="str">
            <v>㈲ナイカイグループ</v>
          </cell>
        </row>
        <row r="429">
          <cell r="B429">
            <v>2100014</v>
          </cell>
          <cell r="C429" t="str">
            <v>南晃工業㈱</v>
          </cell>
        </row>
        <row r="430">
          <cell r="B430">
            <v>2100015</v>
          </cell>
          <cell r="C430" t="str">
            <v>中川社会保険労務士事務所</v>
          </cell>
          <cell r="D430" t="str">
            <v>T8-8108-2878-6530</v>
          </cell>
        </row>
        <row r="431">
          <cell r="B431">
            <v>2100016</v>
          </cell>
          <cell r="C431" t="str">
            <v>㈱ナカツカ</v>
          </cell>
        </row>
        <row r="432">
          <cell r="B432">
            <v>2100017</v>
          </cell>
          <cell r="C432" t="str">
            <v>南海電設㈱</v>
          </cell>
        </row>
        <row r="433">
          <cell r="B433">
            <v>2100018</v>
          </cell>
          <cell r="C433" t="str">
            <v>内外エンジニアリング株式会社</v>
          </cell>
        </row>
        <row r="434">
          <cell r="B434">
            <v>2200001</v>
          </cell>
          <cell r="C434" t="str">
            <v>日亜建材㈱</v>
          </cell>
          <cell r="D434" t="str">
            <v>T9-1400-0100-3814</v>
          </cell>
        </row>
        <row r="435">
          <cell r="B435">
            <v>2200002</v>
          </cell>
          <cell r="C435" t="str">
            <v>日産商事㈱　</v>
          </cell>
        </row>
        <row r="436">
          <cell r="B436">
            <v>2200003</v>
          </cell>
          <cell r="C436" t="str">
            <v>日清オフィスサポート㈱</v>
          </cell>
        </row>
        <row r="437">
          <cell r="B437">
            <v>2200004</v>
          </cell>
          <cell r="C437" t="str">
            <v>㈱西村風晃園</v>
          </cell>
        </row>
        <row r="438">
          <cell r="B438">
            <v>2200005</v>
          </cell>
          <cell r="C438" t="str">
            <v>ニットクメンテ㈱</v>
          </cell>
        </row>
        <row r="439">
          <cell r="B439">
            <v>2200006</v>
          </cell>
          <cell r="C439" t="str">
            <v>日本ビソー㈱ レンタル神戸支店</v>
          </cell>
        </row>
        <row r="440">
          <cell r="B440">
            <v>2200007</v>
          </cell>
          <cell r="C440" t="str">
            <v>日本ﾌｧｲﾘﾝｸﾞ㈱大阪支店</v>
          </cell>
        </row>
        <row r="441">
          <cell r="B441">
            <v>2200008</v>
          </cell>
          <cell r="C441" t="str">
            <v>西日本建設業保証㈱</v>
          </cell>
          <cell r="D441" t="str">
            <v>T2-1200-0104-6185</v>
          </cell>
        </row>
        <row r="442">
          <cell r="B442">
            <v>2200009</v>
          </cell>
          <cell r="C442" t="str">
            <v>(財）日本建設情報総合ｾﾝﾀｰ・Corins</v>
          </cell>
        </row>
        <row r="443">
          <cell r="B443">
            <v>2200010</v>
          </cell>
          <cell r="C443" t="str">
            <v>ﾆｯｾｲ同和損害保険㈱</v>
          </cell>
        </row>
        <row r="444">
          <cell r="B444">
            <v>2200011</v>
          </cell>
          <cell r="C444" t="str">
            <v>㈲西本板金工作所</v>
          </cell>
        </row>
        <row r="445">
          <cell r="B445">
            <v>2200012</v>
          </cell>
          <cell r="C445" t="str">
            <v>日本電子認証㈱</v>
          </cell>
        </row>
        <row r="446">
          <cell r="B446">
            <v>2200013</v>
          </cell>
          <cell r="C446" t="str">
            <v>日本ﾋｭﾚｯﾄ･ﾊﾟｯｶｰﾄﾞ㈱</v>
          </cell>
        </row>
        <row r="447">
          <cell r="B447">
            <v>2200014</v>
          </cell>
          <cell r="C447" t="str">
            <v>(財）日本建築総合試験所</v>
          </cell>
        </row>
        <row r="448">
          <cell r="B448">
            <v>2200015</v>
          </cell>
          <cell r="C448" t="str">
            <v>日本住宅ﾊﾟﾈﾙ工業（協組） 神戸営業所</v>
          </cell>
        </row>
        <row r="449">
          <cell r="B449">
            <v>2200016</v>
          </cell>
          <cell r="C449" t="str">
            <v>日本開発㈱</v>
          </cell>
        </row>
        <row r="450">
          <cell r="B450">
            <v>2200017</v>
          </cell>
          <cell r="C450" t="str">
            <v>西宮市会計</v>
          </cell>
        </row>
        <row r="451">
          <cell r="B451">
            <v>2200018</v>
          </cell>
          <cell r="C451" t="str">
            <v>日工検ｻｰﾋﾞｽ㈱</v>
          </cell>
        </row>
        <row r="452">
          <cell r="B452">
            <v>2200019</v>
          </cell>
          <cell r="C452" t="str">
            <v>㈱西尾家具工芸社</v>
          </cell>
        </row>
        <row r="453">
          <cell r="B453">
            <v>2200020</v>
          </cell>
          <cell r="C453" t="str">
            <v>日本ﾍﾟｲﾝﾄ販売㈱ 神戸営業所</v>
          </cell>
        </row>
        <row r="454">
          <cell r="B454">
            <v>2200021</v>
          </cell>
          <cell r="C454" t="str">
            <v>㈱日昌工業</v>
          </cell>
          <cell r="D454" t="str">
            <v>T5-1400-0105-4605</v>
          </cell>
        </row>
        <row r="455">
          <cell r="B455">
            <v>2200022</v>
          </cell>
          <cell r="C455" t="str">
            <v>日立ｷｬﾋﾟﾀﾙNBL㈱</v>
          </cell>
        </row>
        <row r="456">
          <cell r="B456">
            <v>2200023</v>
          </cell>
          <cell r="C456" t="str">
            <v>㈱西尾設備</v>
          </cell>
        </row>
        <row r="457">
          <cell r="B457">
            <v>2200024</v>
          </cell>
          <cell r="C457" t="str">
            <v>㈱日本政策金融公庫</v>
          </cell>
        </row>
        <row r="458">
          <cell r="B458">
            <v>2200025</v>
          </cell>
          <cell r="C458" t="str">
            <v>㈱日幸電商</v>
          </cell>
        </row>
        <row r="459">
          <cell r="B459">
            <v>2200026</v>
          </cell>
          <cell r="C459" t="str">
            <v>西田工業</v>
          </cell>
        </row>
        <row r="460">
          <cell r="B460">
            <v>2200027</v>
          </cell>
          <cell r="C460" t="str">
            <v>ﾆﾁﾚｲﾏｸﾞﾈｯﾄ㈱</v>
          </cell>
        </row>
        <row r="461">
          <cell r="B461">
            <v>2200028</v>
          </cell>
          <cell r="C461" t="str">
            <v>㈲西宮タイル工房</v>
          </cell>
          <cell r="D461" t="str">
            <v>T8-1400-0205-8643</v>
          </cell>
        </row>
        <row r="462">
          <cell r="B462">
            <v>2200029</v>
          </cell>
          <cell r="C462" t="str">
            <v>㈱ 西畑土建</v>
          </cell>
        </row>
        <row r="463">
          <cell r="B463">
            <v>2200030</v>
          </cell>
          <cell r="C463" t="str">
            <v>日世産業㈱</v>
          </cell>
        </row>
        <row r="464">
          <cell r="B464">
            <v>2200031</v>
          </cell>
          <cell r="C464" t="str">
            <v>日新火災海上保険㈱</v>
          </cell>
        </row>
        <row r="465">
          <cell r="B465">
            <v>2200032</v>
          </cell>
          <cell r="C465" t="str">
            <v>日本オーチス・エレベータ㈱</v>
          </cell>
          <cell r="D465" t="str">
            <v>T9-0100-0107-5825</v>
          </cell>
        </row>
        <row r="466">
          <cell r="B466">
            <v>2200033</v>
          </cell>
          <cell r="C466" t="str">
            <v>日本ビソー㈱ 本設ゴンドラ大阪支店</v>
          </cell>
          <cell r="D466" t="str">
            <v>T5-0104-0102-3131</v>
          </cell>
        </row>
        <row r="467">
          <cell r="B467">
            <v>2200034</v>
          </cell>
          <cell r="C467" t="str">
            <v>㈱西鉄工所</v>
          </cell>
        </row>
        <row r="468">
          <cell r="B468">
            <v>2200035</v>
          </cell>
          <cell r="C468" t="str">
            <v>西喜建設　代表者 池本純子</v>
          </cell>
        </row>
        <row r="469">
          <cell r="B469">
            <v>2200036</v>
          </cell>
          <cell r="C469" t="str">
            <v>西日本建材工業㈱神戸支店</v>
          </cell>
        </row>
        <row r="470">
          <cell r="B470">
            <v>2200037</v>
          </cell>
          <cell r="C470" t="str">
            <v>㈱ﾆｯｹﾝ・ｷｬﾘｱ・ｽﾃｰｼｮﾝ</v>
          </cell>
          <cell r="D470" t="str">
            <v>T3-0133-0101-8814</v>
          </cell>
        </row>
        <row r="471">
          <cell r="B471">
            <v>2200038</v>
          </cell>
          <cell r="C471" t="str">
            <v>日本生命保険相互会社</v>
          </cell>
        </row>
        <row r="472">
          <cell r="B472">
            <v>2200039</v>
          </cell>
          <cell r="C472" t="str">
            <v>一般（社）日本建設業連合会建設部</v>
          </cell>
        </row>
        <row r="473">
          <cell r="B473">
            <v>2200040</v>
          </cell>
          <cell r="C473" t="str">
            <v>(財）日本耐震診断協会</v>
          </cell>
        </row>
        <row r="474">
          <cell r="B474">
            <v>2200041</v>
          </cell>
          <cell r="C474" t="str">
            <v>日本電研工業㈱</v>
          </cell>
          <cell r="D474" t="str">
            <v>T4-1400-0106-0579</v>
          </cell>
        </row>
        <row r="475">
          <cell r="B475">
            <v>2200042</v>
          </cell>
          <cell r="C475" t="str">
            <v>日鉄物産株式会社</v>
          </cell>
        </row>
        <row r="476">
          <cell r="B476">
            <v>2200043</v>
          </cell>
          <cell r="C476" t="str">
            <v>(株)ニチボー</v>
          </cell>
        </row>
        <row r="477">
          <cell r="B477">
            <v>2400001</v>
          </cell>
          <cell r="C477" t="str">
            <v>㈲ネクシス</v>
          </cell>
        </row>
        <row r="478">
          <cell r="B478">
            <v>2400002</v>
          </cell>
          <cell r="C478" t="str">
            <v>㈱ネクスト</v>
          </cell>
        </row>
        <row r="479">
          <cell r="B479">
            <v>2400003</v>
          </cell>
          <cell r="C479" t="str">
            <v>ネッツトヨタゾナ神戸㈱</v>
          </cell>
        </row>
        <row r="480">
          <cell r="B480">
            <v>2400004</v>
          </cell>
          <cell r="C480" t="str">
            <v>㈱NEO建築事務所</v>
          </cell>
        </row>
        <row r="481">
          <cell r="B481">
            <v>2400005</v>
          </cell>
          <cell r="C481" t="str">
            <v>㈱ネリシス</v>
          </cell>
        </row>
        <row r="482">
          <cell r="B482">
            <v>2400006</v>
          </cell>
          <cell r="C482" t="str">
            <v>㈱ネットプロテクションズ</v>
          </cell>
        </row>
        <row r="483">
          <cell r="B483">
            <v>2500001</v>
          </cell>
          <cell r="C483" t="str">
            <v>登瓦産業㈱</v>
          </cell>
          <cell r="D483" t="str">
            <v>T5-1400-0100-3859</v>
          </cell>
        </row>
        <row r="484">
          <cell r="B484">
            <v>2600001</v>
          </cell>
          <cell r="C484" t="str">
            <v>㈲枦谷リサイクルセンター</v>
          </cell>
        </row>
        <row r="485">
          <cell r="B485">
            <v>2600002</v>
          </cell>
          <cell r="C485" t="str">
            <v>㈱浜口建設</v>
          </cell>
          <cell r="D485" t="str">
            <v>T6-1400-0101-6678</v>
          </cell>
        </row>
        <row r="486">
          <cell r="B486">
            <v>2600003</v>
          </cell>
          <cell r="C486" t="str">
            <v>橋工芸㈱</v>
          </cell>
        </row>
        <row r="487">
          <cell r="B487">
            <v>2600004</v>
          </cell>
          <cell r="C487" t="str">
            <v>㈱阪神ﾃﾞｼﾞﾀﾙﾌﾟﾛ</v>
          </cell>
        </row>
        <row r="488">
          <cell r="B488">
            <v>2600005</v>
          </cell>
          <cell r="C488" t="str">
            <v>畑田板金店</v>
          </cell>
        </row>
        <row r="489">
          <cell r="B489">
            <v>2600006</v>
          </cell>
          <cell r="C489" t="str">
            <v>橋工芸㈱</v>
          </cell>
        </row>
        <row r="490">
          <cell r="B490">
            <v>2600007</v>
          </cell>
          <cell r="C490" t="str">
            <v>㈱ﾊﾟｰｸﾘﾌﾃｯｸｻﾄｳ</v>
          </cell>
          <cell r="D490" t="str">
            <v>T1-1400-0101-3878</v>
          </cell>
        </row>
        <row r="491">
          <cell r="B491">
            <v>2600008</v>
          </cell>
          <cell r="C491" t="str">
            <v>濱嶋大理石</v>
          </cell>
          <cell r="D491" t="str">
            <v>T8-1400-0204-2192</v>
          </cell>
        </row>
        <row r="492">
          <cell r="B492">
            <v>2600009</v>
          </cell>
          <cell r="C492" t="str">
            <v>㈲ハリマモータース</v>
          </cell>
          <cell r="D492" t="str">
            <v>T1-1400-0200-3630</v>
          </cell>
        </row>
        <row r="493">
          <cell r="B493">
            <v>2600010</v>
          </cell>
          <cell r="C493" t="str">
            <v>パックスアーレン㈱</v>
          </cell>
        </row>
        <row r="494">
          <cell r="B494">
            <v>2600011</v>
          </cell>
          <cell r="C494" t="str">
            <v>㈱バイセップス</v>
          </cell>
          <cell r="D494" t="str">
            <v>T8-1200-0111-2188</v>
          </cell>
        </row>
        <row r="495">
          <cell r="B495">
            <v>2600012</v>
          </cell>
          <cell r="C495" t="str">
            <v>㈲繁栄社</v>
          </cell>
        </row>
        <row r="496">
          <cell r="B496">
            <v>2600013</v>
          </cell>
          <cell r="C496" t="str">
            <v>㈲ハヤミサービス</v>
          </cell>
        </row>
        <row r="497">
          <cell r="B497">
            <v>2600014</v>
          </cell>
          <cell r="C497" t="str">
            <v>早水電機工業㈱</v>
          </cell>
        </row>
        <row r="498">
          <cell r="B498">
            <v>2600015</v>
          </cell>
          <cell r="C498" t="str">
            <v>ぱぴ屋</v>
          </cell>
        </row>
        <row r="499">
          <cell r="B499">
            <v>2600016</v>
          </cell>
          <cell r="C499" t="str">
            <v>㈱ハウスプロメイン</v>
          </cell>
        </row>
        <row r="500">
          <cell r="B500">
            <v>2600017</v>
          </cell>
          <cell r="C500" t="str">
            <v>㈱畑末組</v>
          </cell>
        </row>
        <row r="501">
          <cell r="B501">
            <v>2600018</v>
          </cell>
          <cell r="C501" t="str">
            <v>㈱馬場酸素</v>
          </cell>
        </row>
        <row r="502">
          <cell r="B502">
            <v>2600019</v>
          </cell>
          <cell r="C502" t="str">
            <v>初崎孝子</v>
          </cell>
        </row>
        <row r="503">
          <cell r="B503">
            <v>2600020</v>
          </cell>
          <cell r="C503" t="str">
            <v>㈱原口</v>
          </cell>
        </row>
        <row r="504">
          <cell r="B504">
            <v>2700001</v>
          </cell>
          <cell r="C504" t="str">
            <v>兵庫立山販売㈱</v>
          </cell>
        </row>
        <row r="505">
          <cell r="B505">
            <v>2700002</v>
          </cell>
          <cell r="C505" t="str">
            <v>㈱日立ビルシステム関西支社</v>
          </cell>
        </row>
        <row r="506">
          <cell r="B506">
            <v>2700003</v>
          </cell>
          <cell r="C506" t="str">
            <v>兵庫日産自動車㈱</v>
          </cell>
        </row>
        <row r="507">
          <cell r="B507">
            <v>2700004</v>
          </cell>
          <cell r="C507" t="str">
            <v>兵庫労働局</v>
          </cell>
        </row>
        <row r="508">
          <cell r="B508">
            <v>2700005</v>
          </cell>
          <cell r="C508" t="str">
            <v>兵庫労働基準連合会</v>
          </cell>
        </row>
        <row r="509">
          <cell r="B509">
            <v>2700006</v>
          </cell>
          <cell r="C509" t="str">
            <v>（公財）ひょうご環境創造協会</v>
          </cell>
          <cell r="D509" t="str">
            <v>T8-1400-0500-1658</v>
          </cell>
        </row>
        <row r="510">
          <cell r="B510">
            <v>2700007</v>
          </cell>
          <cell r="C510" t="str">
            <v>兵神浄化㈲</v>
          </cell>
        </row>
        <row r="511">
          <cell r="B511">
            <v>2700008</v>
          </cell>
          <cell r="C511" t="str">
            <v>㈱ビルメックス</v>
          </cell>
        </row>
        <row r="512">
          <cell r="B512">
            <v>2700009</v>
          </cell>
          <cell r="C512" t="str">
            <v>㈱姫路環境開発</v>
          </cell>
        </row>
        <row r="513">
          <cell r="B513">
            <v>2700010</v>
          </cell>
          <cell r="C513" t="str">
            <v>BASFﾎﾟｿﾞﾘｽ㈱</v>
          </cell>
        </row>
        <row r="514">
          <cell r="B514">
            <v>2700011</v>
          </cell>
          <cell r="C514" t="str">
            <v>平尾電工㈱</v>
          </cell>
        </row>
        <row r="515">
          <cell r="B515">
            <v>2700012</v>
          </cell>
          <cell r="C515" t="str">
            <v>㈱平田ﾀｲﾙ　神戸事業所</v>
          </cell>
        </row>
        <row r="516">
          <cell r="B516">
            <v>2700013</v>
          </cell>
          <cell r="C516" t="str">
            <v>兵庫県</v>
          </cell>
        </row>
        <row r="517">
          <cell r="B517">
            <v>2700014</v>
          </cell>
          <cell r="C517" t="str">
            <v>兵庫県立西宮高等学校</v>
          </cell>
        </row>
        <row r="518">
          <cell r="B518">
            <v>2700015</v>
          </cell>
          <cell r="C518" t="str">
            <v>廣瀬建設㈱</v>
          </cell>
        </row>
        <row r="519">
          <cell r="B519">
            <v>2700016</v>
          </cell>
          <cell r="C519" t="str">
            <v>美素工業㈱</v>
          </cell>
        </row>
        <row r="520">
          <cell r="B520">
            <v>2700017</v>
          </cell>
          <cell r="C520" t="str">
            <v>兵庫ダイハツ販売㈱</v>
          </cell>
        </row>
        <row r="521">
          <cell r="B521">
            <v>2700018</v>
          </cell>
          <cell r="C521" t="str">
            <v>兵庫県建築士事務所協会</v>
          </cell>
        </row>
        <row r="522">
          <cell r="B522">
            <v>2700019</v>
          </cell>
          <cell r="C522" t="str">
            <v>(公社)兵庫県建築士会</v>
          </cell>
        </row>
        <row r="523">
          <cell r="B523">
            <v>2700020</v>
          </cell>
          <cell r="C523" t="str">
            <v>日立ｷｬﾋﾟﾀﾙNBL㈱</v>
          </cell>
        </row>
        <row r="524">
          <cell r="B524">
            <v>2700021</v>
          </cell>
          <cell r="C524" t="str">
            <v>広島屋不動産㈱</v>
          </cell>
        </row>
        <row r="525">
          <cell r="B525">
            <v>2700022</v>
          </cell>
          <cell r="C525" t="str">
            <v>廣瀬裕幸税理士事務所</v>
          </cell>
          <cell r="D525" t="str">
            <v>T2-8101-1292-3813</v>
          </cell>
        </row>
        <row r="526">
          <cell r="B526">
            <v>2700023</v>
          </cell>
          <cell r="C526" t="str">
            <v>百十四銀行 神戸支店</v>
          </cell>
        </row>
        <row r="527">
          <cell r="B527">
            <v>2700024</v>
          </cell>
          <cell r="C527" t="str">
            <v>㈱ピーエスエル</v>
          </cell>
        </row>
        <row r="528">
          <cell r="B528">
            <v>2700025</v>
          </cell>
          <cell r="C528" t="str">
            <v>平尾化建株式会社</v>
          </cell>
        </row>
        <row r="529">
          <cell r="B529">
            <v>2700026</v>
          </cell>
          <cell r="C529" t="str">
            <v>兵庫トヨタ自動車㈱灘店</v>
          </cell>
        </row>
        <row r="530">
          <cell r="B530">
            <v>2700027</v>
          </cell>
          <cell r="C530" t="str">
            <v>㈱姫路エービーシー商会</v>
          </cell>
          <cell r="D530" t="str">
            <v>T3-1400-0106-0877</v>
          </cell>
        </row>
        <row r="531">
          <cell r="B531">
            <v>2800001</v>
          </cell>
          <cell r="C531" t="str">
            <v>フジ建機リース㈱</v>
          </cell>
        </row>
        <row r="532">
          <cell r="B532">
            <v>2800002</v>
          </cell>
          <cell r="C532" t="str">
            <v>フォトスユー</v>
          </cell>
        </row>
        <row r="533">
          <cell r="B533">
            <v>2800003</v>
          </cell>
          <cell r="C533" t="str">
            <v>文化シヤッター㈱　</v>
          </cell>
          <cell r="D533" t="str">
            <v>T3-0100-0108-8907</v>
          </cell>
        </row>
        <row r="534">
          <cell r="B534">
            <v>2800004</v>
          </cell>
          <cell r="C534" t="str">
            <v>文化シヤッターサービス㈱　関西サービス支店</v>
          </cell>
          <cell r="D534" t="str">
            <v>T3-0100-0108-8964</v>
          </cell>
        </row>
        <row r="535">
          <cell r="B535">
            <v>2800005</v>
          </cell>
          <cell r="C535" t="str">
            <v>船木電気工業㈱</v>
          </cell>
        </row>
        <row r="536">
          <cell r="B536">
            <v>2800006</v>
          </cell>
          <cell r="C536" t="str">
            <v>富士商会</v>
          </cell>
        </row>
        <row r="537">
          <cell r="B537">
            <v>2800007</v>
          </cell>
          <cell r="C537" t="str">
            <v>不二検査㈱</v>
          </cell>
        </row>
        <row r="538">
          <cell r="B538">
            <v>2800008</v>
          </cell>
          <cell r="C538" t="str">
            <v>ﾌﾟﾛｽﾀｯﾌ㈱</v>
          </cell>
        </row>
        <row r="539">
          <cell r="B539">
            <v>2800009</v>
          </cell>
          <cell r="C539" t="str">
            <v>フリーランス</v>
          </cell>
        </row>
        <row r="540">
          <cell r="B540">
            <v>2800010</v>
          </cell>
          <cell r="C540" t="str">
            <v>㈲藤原電工</v>
          </cell>
        </row>
        <row r="541">
          <cell r="B541">
            <v>2800011</v>
          </cell>
          <cell r="C541" t="str">
            <v>福本工業</v>
          </cell>
        </row>
        <row r="542">
          <cell r="B542">
            <v>2800012</v>
          </cell>
          <cell r="C542" t="str">
            <v>㈱藤野組</v>
          </cell>
        </row>
        <row r="543">
          <cell r="B543">
            <v>2800013</v>
          </cell>
          <cell r="C543" t="str">
            <v>藤田鉄筋</v>
          </cell>
        </row>
        <row r="544">
          <cell r="B544">
            <v>2800014</v>
          </cell>
          <cell r="C544" t="str">
            <v>Ｐｒｅｍｏａ本店</v>
          </cell>
        </row>
        <row r="545">
          <cell r="B545">
            <v>2800015</v>
          </cell>
          <cell r="C545" t="str">
            <v>㈱福屋</v>
          </cell>
          <cell r="D545" t="str">
            <v>T4-1400-0101-0559</v>
          </cell>
        </row>
        <row r="546">
          <cell r="B546">
            <v>2800016</v>
          </cell>
          <cell r="C546" t="str">
            <v>㈲藤田工務店</v>
          </cell>
        </row>
        <row r="547">
          <cell r="B547">
            <v>2800017</v>
          </cell>
          <cell r="C547" t="str">
            <v>藤本板金工作所</v>
          </cell>
        </row>
        <row r="548">
          <cell r="B548">
            <v>2800018</v>
          </cell>
          <cell r="C548" t="str">
            <v>福住引越センター</v>
          </cell>
        </row>
        <row r="549">
          <cell r="B549">
            <v>2800019</v>
          </cell>
          <cell r="C549" t="str">
            <v>深田鉄工㈲</v>
          </cell>
        </row>
        <row r="550">
          <cell r="B550">
            <v>2800020</v>
          </cell>
          <cell r="C550" t="str">
            <v>㈱フューチャーテンス</v>
          </cell>
          <cell r="D550" t="str">
            <v>T1-1400-0102-6368</v>
          </cell>
        </row>
        <row r="551">
          <cell r="B551">
            <v>2800021</v>
          </cell>
          <cell r="C551" t="str">
            <v>福井ｺﾝﾋﾟｭｰﾀ㈱</v>
          </cell>
        </row>
        <row r="552">
          <cell r="B552">
            <v>2800022</v>
          </cell>
          <cell r="C552" t="str">
            <v>フジテック㈱</v>
          </cell>
          <cell r="D552" t="str">
            <v>T3-1600-0100-9212</v>
          </cell>
        </row>
        <row r="553">
          <cell r="B553">
            <v>2800023</v>
          </cell>
          <cell r="C553" t="str">
            <v>フォト・アート</v>
          </cell>
        </row>
        <row r="554">
          <cell r="B554">
            <v>2800024</v>
          </cell>
          <cell r="C554" t="str">
            <v>株式会社　福村鉄工所</v>
          </cell>
        </row>
        <row r="555">
          <cell r="B555">
            <v>2900001</v>
          </cell>
          <cell r="C555" t="str">
            <v>㈱ベルコ</v>
          </cell>
        </row>
        <row r="556">
          <cell r="B556">
            <v>2900002</v>
          </cell>
          <cell r="C556" t="str">
            <v>㈱平安美術</v>
          </cell>
        </row>
        <row r="557">
          <cell r="B557">
            <v>2900003</v>
          </cell>
          <cell r="C557" t="str">
            <v>平成テクノス㈱</v>
          </cell>
        </row>
        <row r="558">
          <cell r="B558">
            <v>3000001</v>
          </cell>
          <cell r="C558" t="str">
            <v>ポート産業㈱</v>
          </cell>
        </row>
        <row r="559">
          <cell r="B559">
            <v>3000002</v>
          </cell>
          <cell r="C559" t="str">
            <v>報国ｴﾝｼﾞﾆｱﾘﾝｸﾞ㈱</v>
          </cell>
          <cell r="D559" t="str">
            <v>T1-1209-0102-5578</v>
          </cell>
        </row>
        <row r="560">
          <cell r="B560">
            <v>3000003</v>
          </cell>
          <cell r="C560" t="str">
            <v>ﾎﾞﾝﾄﾞｴﾝｼﾞﾆｱﾘﾝｸﾞ㈱</v>
          </cell>
          <cell r="D560" t="str">
            <v>T1-1200-0110-0091</v>
          </cell>
        </row>
        <row r="561">
          <cell r="B561">
            <v>3000004</v>
          </cell>
          <cell r="C561" t="str">
            <v>㈱保利</v>
          </cell>
        </row>
        <row r="562">
          <cell r="B562">
            <v>3000005</v>
          </cell>
          <cell r="C562" t="str">
            <v>㈱ﾎﾜｲﾄアーク</v>
          </cell>
        </row>
        <row r="563">
          <cell r="B563">
            <v>3000006</v>
          </cell>
          <cell r="C563" t="str">
            <v>㈱ホームプロ</v>
          </cell>
        </row>
        <row r="564">
          <cell r="B564">
            <v>3000007</v>
          </cell>
          <cell r="C564" t="str">
            <v>㈱ポッポヤ</v>
          </cell>
        </row>
        <row r="565">
          <cell r="B565">
            <v>3100001</v>
          </cell>
          <cell r="C565" t="str">
            <v>丸井産業㈱ 神戸営業所　</v>
          </cell>
          <cell r="D565" t="str">
            <v>T1-2400-0101-1129</v>
          </cell>
        </row>
        <row r="566">
          <cell r="B566">
            <v>3100002</v>
          </cell>
          <cell r="C566" t="str">
            <v>㈲松岡工業</v>
          </cell>
        </row>
        <row r="567">
          <cell r="B567">
            <v>3100003</v>
          </cell>
          <cell r="C567" t="str">
            <v>㈲マノ畳店</v>
          </cell>
          <cell r="D567" t="str">
            <v>T7-1400-0201-2205</v>
          </cell>
        </row>
        <row r="568">
          <cell r="B568">
            <v>3100004</v>
          </cell>
          <cell r="C568" t="str">
            <v>摩耶装飾</v>
          </cell>
        </row>
        <row r="569">
          <cell r="B569">
            <v>3100005</v>
          </cell>
          <cell r="C569" t="str">
            <v>㈱まつよし</v>
          </cell>
          <cell r="D569" t="str">
            <v>T6-1400-0104-3615</v>
          </cell>
        </row>
        <row r="570">
          <cell r="B570">
            <v>3100006</v>
          </cell>
          <cell r="C570" t="str">
            <v>㈱ﾏﾙｾﾞﾝ</v>
          </cell>
          <cell r="D570" t="str">
            <v>T3-0105-0101-4528</v>
          </cell>
        </row>
        <row r="571">
          <cell r="B571">
            <v>3100007</v>
          </cell>
          <cell r="C571" t="str">
            <v>丸与ﾀｲﾙ㈱</v>
          </cell>
        </row>
        <row r="572">
          <cell r="B572">
            <v>3100008</v>
          </cell>
          <cell r="C572" t="str">
            <v>松山板金工業所㈱</v>
          </cell>
        </row>
        <row r="573">
          <cell r="B573">
            <v>3100009</v>
          </cell>
          <cell r="C573" t="str">
            <v>㈱丸栄木材</v>
          </cell>
          <cell r="D573" t="str">
            <v>T3-1400-0111-3908</v>
          </cell>
        </row>
        <row r="574">
          <cell r="B574">
            <v>3100010</v>
          </cell>
          <cell r="C574" t="str">
            <v>㈱マルサ不動産</v>
          </cell>
        </row>
        <row r="575">
          <cell r="B575">
            <v>3100011</v>
          </cell>
          <cell r="C575" t="str">
            <v>丸井産業㈱ 大阪営業所</v>
          </cell>
        </row>
        <row r="576">
          <cell r="B576">
            <v>3100012</v>
          </cell>
          <cell r="C576" t="str">
            <v>丸星工業㈱</v>
          </cell>
        </row>
        <row r="577">
          <cell r="B577">
            <v>3100013</v>
          </cell>
          <cell r="C577" t="str">
            <v>松尾　和明</v>
          </cell>
        </row>
        <row r="578">
          <cell r="B578">
            <v>3100014</v>
          </cell>
          <cell r="C578" t="str">
            <v>松浦工業</v>
          </cell>
        </row>
        <row r="579">
          <cell r="B579">
            <v>3100015</v>
          </cell>
          <cell r="C579" t="str">
            <v>松井開発運輸㈱</v>
          </cell>
        </row>
        <row r="580">
          <cell r="B580">
            <v>3100016</v>
          </cell>
          <cell r="C580" t="str">
            <v>丸田家洗店</v>
          </cell>
        </row>
        <row r="581">
          <cell r="B581">
            <v>3100017</v>
          </cell>
          <cell r="C581" t="str">
            <v>株式会社マイサ</v>
          </cell>
        </row>
        <row r="582">
          <cell r="B582">
            <v>3200001</v>
          </cell>
          <cell r="C582" t="str">
            <v>宮田左官工業</v>
          </cell>
          <cell r="D582" t="str">
            <v>×</v>
          </cell>
        </row>
        <row r="583">
          <cell r="B583">
            <v>3200002</v>
          </cell>
          <cell r="C583" t="str">
            <v>三井住友海上火災保険㈱</v>
          </cell>
        </row>
        <row r="584">
          <cell r="B584">
            <v>3200003</v>
          </cell>
          <cell r="C584" t="str">
            <v>宮本法律事務所</v>
          </cell>
        </row>
        <row r="585">
          <cell r="B585">
            <v>3200005</v>
          </cell>
          <cell r="C585" t="str">
            <v>みなと銀行</v>
          </cell>
        </row>
        <row r="586">
          <cell r="B586">
            <v>3200006</v>
          </cell>
          <cell r="C586" t="str">
            <v>㈱ミツワテック</v>
          </cell>
        </row>
        <row r="587">
          <cell r="B587">
            <v>3200007</v>
          </cell>
          <cell r="C587" t="str">
            <v>湊川産業㈱</v>
          </cell>
          <cell r="D587" t="str">
            <v>T5-1400-0101-4311</v>
          </cell>
        </row>
        <row r="588">
          <cell r="B588">
            <v>3200008</v>
          </cell>
          <cell r="C588" t="str">
            <v>三菱電機ｼｽﾃﾑｻｰﾋﾞｽ㈱関西支社</v>
          </cell>
        </row>
        <row r="589">
          <cell r="B589">
            <v>3200009</v>
          </cell>
          <cell r="C589" t="str">
            <v>みなみ司法書士</v>
          </cell>
        </row>
        <row r="590">
          <cell r="B590">
            <v>3200010</v>
          </cell>
          <cell r="C590" t="str">
            <v>三井住友カード㈱</v>
          </cell>
        </row>
        <row r="591">
          <cell r="B591">
            <v>3200011</v>
          </cell>
          <cell r="C591" t="str">
            <v>三星産業（㈱）大阪支店</v>
          </cell>
        </row>
        <row r="592">
          <cell r="B592">
            <v>3200012</v>
          </cell>
          <cell r="C592" t="str">
            <v>㈱雅建設</v>
          </cell>
          <cell r="D592" t="str">
            <v>T3-1400-0102-7307</v>
          </cell>
        </row>
        <row r="593">
          <cell r="B593">
            <v>3200013</v>
          </cell>
          <cell r="C593" t="str">
            <v>㈱ミウラ</v>
          </cell>
          <cell r="D593" t="str">
            <v>T6-1400-0100-2570</v>
          </cell>
        </row>
        <row r="594">
          <cell r="B594">
            <v>3200014</v>
          </cell>
          <cell r="C594" t="str">
            <v>(一財)民事法務協会</v>
          </cell>
        </row>
        <row r="595">
          <cell r="B595">
            <v>3300001</v>
          </cell>
          <cell r="C595" t="str">
            <v>㈱村上建築設計室</v>
          </cell>
        </row>
        <row r="596">
          <cell r="B596">
            <v>3300002</v>
          </cell>
          <cell r="C596" t="str">
            <v>武庫川作業所職長会</v>
          </cell>
        </row>
        <row r="597">
          <cell r="B597">
            <v>3300003</v>
          </cell>
          <cell r="C597" t="str">
            <v>武庫川関連推進委員会</v>
          </cell>
        </row>
        <row r="598">
          <cell r="B598">
            <v>3300004</v>
          </cell>
          <cell r="C598" t="str">
            <v>㈱村岡</v>
          </cell>
        </row>
        <row r="599">
          <cell r="B599">
            <v>3300005</v>
          </cell>
          <cell r="C599" t="str">
            <v>村松住設産業㈱</v>
          </cell>
        </row>
        <row r="600">
          <cell r="B600">
            <v>3400001</v>
          </cell>
          <cell r="C600" t="str">
            <v>㈱メイバン</v>
          </cell>
        </row>
        <row r="601">
          <cell r="B601">
            <v>3400002</v>
          </cell>
          <cell r="C601" t="str">
            <v>㈱メンヒル</v>
          </cell>
        </row>
        <row r="602">
          <cell r="B602">
            <v>3400003</v>
          </cell>
          <cell r="C602" t="str">
            <v>㈱メイコー</v>
          </cell>
        </row>
        <row r="603">
          <cell r="B603">
            <v>3400004</v>
          </cell>
          <cell r="C603" t="str">
            <v>㈱メイショウ</v>
          </cell>
        </row>
        <row r="604">
          <cell r="B604">
            <v>3400005</v>
          </cell>
          <cell r="C604" t="str">
            <v>メイク・フロア・イイヅカ</v>
          </cell>
        </row>
        <row r="605">
          <cell r="B605">
            <v>3400006</v>
          </cell>
          <cell r="C605" t="str">
            <v>メイトウサービス㈱</v>
          </cell>
        </row>
        <row r="606">
          <cell r="B606">
            <v>3400007</v>
          </cell>
          <cell r="C606" t="str">
            <v>メットライフ生命保険㈱</v>
          </cell>
        </row>
        <row r="607">
          <cell r="B607">
            <v>3400008</v>
          </cell>
          <cell r="C607" t="str">
            <v>㈲メゾンド多聞</v>
          </cell>
        </row>
        <row r="608">
          <cell r="B608">
            <v>3400009</v>
          </cell>
          <cell r="C608" t="str">
            <v>㈱明光美装</v>
          </cell>
          <cell r="D608" t="str">
            <v>T1-1209-0104-0148</v>
          </cell>
        </row>
        <row r="609">
          <cell r="B609">
            <v>3400010</v>
          </cell>
          <cell r="C609" t="str">
            <v>㈱メイホウ</v>
          </cell>
        </row>
        <row r="610">
          <cell r="B610">
            <v>3400011</v>
          </cell>
          <cell r="C610" t="str">
            <v>明和美装　國原 明</v>
          </cell>
        </row>
        <row r="611">
          <cell r="B611">
            <v>3400012</v>
          </cell>
          <cell r="C611" t="str">
            <v>メイワサービス</v>
          </cell>
        </row>
        <row r="612">
          <cell r="B612">
            <v>3500001</v>
          </cell>
          <cell r="C612" t="str">
            <v>㈱森谷工芸</v>
          </cell>
        </row>
        <row r="613">
          <cell r="B613">
            <v>3500002</v>
          </cell>
          <cell r="C613" t="str">
            <v>㈱森組</v>
          </cell>
          <cell r="D613" t="str">
            <v>T1-1400-0101-7994</v>
          </cell>
        </row>
        <row r="614">
          <cell r="B614">
            <v>3500003</v>
          </cell>
          <cell r="C614" t="str">
            <v>㈱森口設備</v>
          </cell>
        </row>
        <row r="615">
          <cell r="B615">
            <v>3500004</v>
          </cell>
          <cell r="C615" t="str">
            <v>森興産㈱ 南淡路ﾘｻｲｸﾙｾﾝﾀｰ</v>
          </cell>
        </row>
        <row r="616">
          <cell r="B616">
            <v>3600001</v>
          </cell>
          <cell r="C616" t="str">
            <v>㈲山良建材</v>
          </cell>
        </row>
        <row r="617">
          <cell r="B617">
            <v>3600002</v>
          </cell>
          <cell r="C617" t="str">
            <v>㈱保田組</v>
          </cell>
          <cell r="D617" t="str">
            <v>T4-1400-0100-2671</v>
          </cell>
        </row>
        <row r="618">
          <cell r="B618">
            <v>3600003</v>
          </cell>
          <cell r="C618" t="str">
            <v>㈲山本建材工業</v>
          </cell>
          <cell r="D618" t="str">
            <v>T5-1400-0200-5383</v>
          </cell>
        </row>
        <row r="619">
          <cell r="B619">
            <v>3600004</v>
          </cell>
          <cell r="C619" t="str">
            <v>㈱ヤマイ</v>
          </cell>
          <cell r="D619" t="str">
            <v>T4-1400-0102-3288</v>
          </cell>
        </row>
        <row r="620">
          <cell r="B620">
            <v>3600005</v>
          </cell>
          <cell r="C620" t="str">
            <v>㈱保田運輸建設</v>
          </cell>
          <cell r="D620" t="str">
            <v>T5-1400-0102-0409</v>
          </cell>
        </row>
        <row r="621">
          <cell r="B621">
            <v>3600006</v>
          </cell>
          <cell r="C621" t="str">
            <v>安永解体工業㈱</v>
          </cell>
          <cell r="D621" t="str">
            <v>T6-1400-0111-6643</v>
          </cell>
        </row>
        <row r="622">
          <cell r="B622">
            <v>3600007</v>
          </cell>
          <cell r="C622" t="str">
            <v>山手健康管理ｾﾝﾀｰ</v>
          </cell>
        </row>
        <row r="623">
          <cell r="B623">
            <v>3600008</v>
          </cell>
          <cell r="C623" t="str">
            <v>㈱山口商会</v>
          </cell>
          <cell r="D623" t="str">
            <v>T4-1400-0101-1425</v>
          </cell>
        </row>
        <row r="624">
          <cell r="B624">
            <v>3600009</v>
          </cell>
          <cell r="C624" t="str">
            <v>㈱山本設計</v>
          </cell>
        </row>
        <row r="625">
          <cell r="B625">
            <v>3600010</v>
          </cell>
          <cell r="C625" t="str">
            <v>㈲山田商会</v>
          </cell>
        </row>
        <row r="626">
          <cell r="B626">
            <v>3600011</v>
          </cell>
          <cell r="C626" t="str">
            <v>山口硝子建材㈱</v>
          </cell>
        </row>
        <row r="627">
          <cell r="B627">
            <v>3600012</v>
          </cell>
          <cell r="C627" t="str">
            <v>㈱山川工業所</v>
          </cell>
        </row>
        <row r="628">
          <cell r="B628">
            <v>3600013</v>
          </cell>
          <cell r="C628" t="str">
            <v>㈱ ヤナセ神戸四国営業本部</v>
          </cell>
        </row>
        <row r="629">
          <cell r="B629">
            <v>3600014</v>
          </cell>
          <cell r="C629" t="str">
            <v>ヤマト運輸㈱</v>
          </cell>
        </row>
        <row r="630">
          <cell r="B630">
            <v>3600015</v>
          </cell>
          <cell r="C630" t="str">
            <v>ヤノシゲ㈱</v>
          </cell>
        </row>
        <row r="631">
          <cell r="B631">
            <v>3600016</v>
          </cell>
          <cell r="C631" t="str">
            <v>安田　トミエ</v>
          </cell>
        </row>
        <row r="632">
          <cell r="B632">
            <v>3600017</v>
          </cell>
          <cell r="C632" t="str">
            <v>㈱ ヤナセ 名谷支店</v>
          </cell>
        </row>
        <row r="633">
          <cell r="B633">
            <v>3600018</v>
          </cell>
          <cell r="C633" t="str">
            <v>やすきち　</v>
          </cell>
        </row>
        <row r="634">
          <cell r="B634">
            <v>3600019</v>
          </cell>
          <cell r="C634" t="str">
            <v xml:space="preserve"> 株式会社　ヤマハタ工務店</v>
          </cell>
        </row>
        <row r="635">
          <cell r="B635">
            <v>3700001</v>
          </cell>
          <cell r="C635" t="str">
            <v>ユーコー商事㈱</v>
          </cell>
        </row>
        <row r="636">
          <cell r="B636">
            <v>3700002</v>
          </cell>
          <cell r="C636" t="str">
            <v>㈱ユハラ</v>
          </cell>
        </row>
        <row r="637">
          <cell r="B637">
            <v>3700003</v>
          </cell>
          <cell r="C637" t="str">
            <v>㈲ユニテック</v>
          </cell>
        </row>
        <row r="638">
          <cell r="B638">
            <v>3700004</v>
          </cell>
          <cell r="C638" t="str">
            <v>㈲有建土木</v>
          </cell>
        </row>
        <row r="639">
          <cell r="B639">
            <v>3700005</v>
          </cell>
          <cell r="C639" t="str">
            <v>㈱幸村</v>
          </cell>
          <cell r="D639" t="str">
            <v>T2-1400-0107-7666</v>
          </cell>
        </row>
        <row r="640">
          <cell r="B640">
            <v>3700006</v>
          </cell>
          <cell r="C640" t="str">
            <v>㈱夢真</v>
          </cell>
        </row>
        <row r="641">
          <cell r="B641">
            <v>3700007</v>
          </cell>
          <cell r="C641" t="str">
            <v>結 ＹＵＩ</v>
          </cell>
        </row>
        <row r="642">
          <cell r="B642">
            <v>3700008</v>
          </cell>
          <cell r="C642" t="str">
            <v xml:space="preserve"> ユーロフィン日本環境株式会社</v>
          </cell>
        </row>
        <row r="643">
          <cell r="B643">
            <v>3800001</v>
          </cell>
          <cell r="C643" t="str">
            <v>ヨシカワ㈱</v>
          </cell>
        </row>
        <row r="644">
          <cell r="B644">
            <v>3800002</v>
          </cell>
          <cell r="C644" t="str">
            <v>吉田ﾋﾟｰﾅﾂ食品㈱</v>
          </cell>
        </row>
        <row r="645">
          <cell r="B645">
            <v>3800003</v>
          </cell>
          <cell r="C645" t="str">
            <v>㈱吉田建設エンジニアリング</v>
          </cell>
        </row>
        <row r="646">
          <cell r="B646">
            <v>3800004</v>
          </cell>
          <cell r="C646" t="str">
            <v>㈱吉田組</v>
          </cell>
          <cell r="D646" t="str">
            <v>T2-1400-0101-1600</v>
          </cell>
        </row>
        <row r="647">
          <cell r="B647">
            <v>3800005</v>
          </cell>
          <cell r="C647" t="str">
            <v>㈱吉本興業</v>
          </cell>
        </row>
        <row r="648">
          <cell r="B648">
            <v>3800006</v>
          </cell>
          <cell r="C648" t="str">
            <v>吉田実業㈱</v>
          </cell>
        </row>
        <row r="649">
          <cell r="B649">
            <v>3800007</v>
          </cell>
          <cell r="C649" t="str">
            <v xml:space="preserve"> 横手斫業</v>
          </cell>
        </row>
        <row r="650">
          <cell r="B650">
            <v>3900001</v>
          </cell>
          <cell r="C650" t="str">
            <v>㈱ライフテック</v>
          </cell>
        </row>
        <row r="651">
          <cell r="B651">
            <v>3900002</v>
          </cell>
          <cell r="C651" t="str">
            <v>㈱ライフライン</v>
          </cell>
        </row>
        <row r="652">
          <cell r="B652">
            <v>3900003</v>
          </cell>
          <cell r="C652" t="str">
            <v>ライクスタッフィング㈱</v>
          </cell>
        </row>
        <row r="653">
          <cell r="B653">
            <v>3900004</v>
          </cell>
          <cell r="C653" t="str">
            <v>㈱ラクーンフィナンシャルPaidサポートデスク</v>
          </cell>
        </row>
        <row r="654">
          <cell r="B654">
            <v>4000001</v>
          </cell>
          <cell r="C654" t="str">
            <v>㈲莉穂</v>
          </cell>
        </row>
        <row r="655">
          <cell r="B655">
            <v>4000002</v>
          </cell>
          <cell r="C655" t="str">
            <v>㈱ＬＩＸＩＬトータルサービス</v>
          </cell>
        </row>
        <row r="656">
          <cell r="B656">
            <v>4000003</v>
          </cell>
          <cell r="C656" t="str">
            <v>リコージャパン㈱　兵庫支社 神戸第四営業所</v>
          </cell>
        </row>
        <row r="657">
          <cell r="B657">
            <v>4000004</v>
          </cell>
          <cell r="C657" t="str">
            <v>リコーリース㈱</v>
          </cell>
        </row>
        <row r="658">
          <cell r="B658">
            <v>4000005</v>
          </cell>
          <cell r="C658" t="str">
            <v>りそな決済サービス㈱</v>
          </cell>
        </row>
        <row r="659">
          <cell r="B659">
            <v>4000006</v>
          </cell>
          <cell r="C659" t="str">
            <v>㈱ﾘｸﾙｰﾄﾎｰﾙﾃﾞｨﾝｸﾞｽ</v>
          </cell>
        </row>
        <row r="660">
          <cell r="B660">
            <v>4000007</v>
          </cell>
          <cell r="C660" t="str">
            <v>㈱ＬＩＸＩＬ住生活ソリューション</v>
          </cell>
        </row>
        <row r="661">
          <cell r="B661">
            <v>4000008</v>
          </cell>
          <cell r="C661" t="str">
            <v>臨海整備事務所</v>
          </cell>
        </row>
        <row r="662">
          <cell r="B662">
            <v>4000009</v>
          </cell>
          <cell r="C662" t="str">
            <v>菱華石油サービス㈱</v>
          </cell>
        </row>
        <row r="663">
          <cell r="B663">
            <v>4000010</v>
          </cell>
          <cell r="C663" t="str">
            <v>㈱リキョー</v>
          </cell>
        </row>
        <row r="664">
          <cell r="B664">
            <v>4000011</v>
          </cell>
          <cell r="C664" t="str">
            <v>㈱リペアワークス</v>
          </cell>
        </row>
        <row r="665">
          <cell r="B665">
            <v>4100001</v>
          </cell>
          <cell r="C665" t="str">
            <v>㈱ルネック</v>
          </cell>
        </row>
        <row r="666">
          <cell r="B666">
            <v>4300001</v>
          </cell>
          <cell r="C666" t="str">
            <v>㈲六岡建設</v>
          </cell>
          <cell r="D666" t="str">
            <v>T9-1400-0203-8727</v>
          </cell>
        </row>
        <row r="667">
          <cell r="B667">
            <v>4300002</v>
          </cell>
          <cell r="C667" t="str">
            <v>六甲テレコム㈱</v>
          </cell>
        </row>
        <row r="668">
          <cell r="B668">
            <v>4300003</v>
          </cell>
          <cell r="C668" t="str">
            <v>労働保険事務組合 神戸中小企業連合会</v>
          </cell>
        </row>
        <row r="669">
          <cell r="B669">
            <v>4300004</v>
          </cell>
          <cell r="C669" t="str">
            <v>労働災害保険</v>
          </cell>
        </row>
        <row r="670">
          <cell r="B670">
            <v>4300005</v>
          </cell>
          <cell r="C670" t="str">
            <v>㈲ロックセンター錠神戸東</v>
          </cell>
        </row>
        <row r="671">
          <cell r="B671">
            <v>4300006</v>
          </cell>
          <cell r="C671" t="str">
            <v>㈱六甲測建</v>
          </cell>
        </row>
        <row r="672">
          <cell r="B672">
            <v>4300007</v>
          </cell>
          <cell r="C672" t="str">
            <v xml:space="preserve"> 株式会社ロード・メーカー</v>
          </cell>
        </row>
        <row r="673">
          <cell r="B673">
            <v>4400001</v>
          </cell>
          <cell r="C673" t="str">
            <v>ﾜｲｽﾞﾊﾟｰﾄﾅｰｽﾞﾙｰﾑ渡辺　訓臣</v>
          </cell>
        </row>
        <row r="674">
          <cell r="B674">
            <v>4400002</v>
          </cell>
          <cell r="C674" t="str">
            <v>㈲ワイズカンパニー</v>
          </cell>
        </row>
        <row r="675">
          <cell r="B675">
            <v>4400003</v>
          </cell>
          <cell r="C675" t="str">
            <v>渡辺パイプ㈱</v>
          </cell>
          <cell r="D675" t="str">
            <v>T4-0100-0114-2571</v>
          </cell>
        </row>
        <row r="676">
          <cell r="B676">
            <v>4400004</v>
          </cell>
          <cell r="C676" t="str">
            <v>㈱Y　H　S</v>
          </cell>
        </row>
        <row r="677">
          <cell r="B677">
            <v>4400005</v>
          </cell>
          <cell r="C677" t="str">
            <v>㈲ワイエムエス</v>
          </cell>
        </row>
        <row r="678">
          <cell r="B678">
            <v>4400006</v>
          </cell>
          <cell r="C678" t="str">
            <v>㈱和光美装</v>
          </cell>
        </row>
        <row r="679">
          <cell r="B679">
            <v>4400007</v>
          </cell>
          <cell r="C679" t="str">
            <v>㈱ワーキテクノ</v>
          </cell>
        </row>
        <row r="680">
          <cell r="B680">
            <v>4400008</v>
          </cell>
          <cell r="C680" t="str">
            <v>(株)WAOH</v>
          </cell>
        </row>
        <row r="681">
          <cell r="B681">
            <v>10700001</v>
          </cell>
          <cell r="C681" t="str">
            <v>木原　啓充</v>
          </cell>
        </row>
        <row r="682">
          <cell r="B682">
            <v>10800001</v>
          </cell>
          <cell r="C682" t="str">
            <v>國原　明</v>
          </cell>
        </row>
      </sheetData>
      <sheetData sheetId="1">
        <row r="3">
          <cell r="C3" t="str">
            <v xml:space="preserve"> </v>
          </cell>
        </row>
        <row r="5">
          <cell r="C5" t="str">
            <v xml:space="preserve"> </v>
          </cell>
          <cell r="E5" t="str">
            <v xml:space="preserve"> 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B368-07D3-47B6-9290-84A8CE6FBB30}">
  <sheetPr>
    <tabColor rgb="FFFF0000"/>
  </sheetPr>
  <dimension ref="A1:CB31"/>
  <sheetViews>
    <sheetView showZeros="0" view="pageBreakPreview" zoomScale="70" zoomScaleNormal="55" zoomScaleSheetLayoutView="70" workbookViewId="0">
      <selection activeCell="AL16" sqref="AL16"/>
    </sheetView>
  </sheetViews>
  <sheetFormatPr defaultColWidth="9" defaultRowHeight="20.100000000000001" customHeight="1" x14ac:dyDescent="0.15"/>
  <cols>
    <col min="1" max="16" width="3.625" style="1" customWidth="1"/>
    <col min="17" max="17" width="5.625" style="1" customWidth="1"/>
    <col min="18" max="18" width="2.625" style="1" customWidth="1"/>
    <col min="19" max="21" width="3.625" style="1" customWidth="1"/>
    <col min="22" max="22" width="4.875" style="1" customWidth="1"/>
    <col min="23" max="25" width="3.625" style="1" customWidth="1"/>
    <col min="26" max="26" width="5.5" style="1" customWidth="1"/>
    <col min="27" max="27" width="3.625" style="1" customWidth="1"/>
    <col min="28" max="28" width="6.875" style="1" customWidth="1"/>
    <col min="29" max="34" width="3.625" style="1" customWidth="1"/>
    <col min="35" max="35" width="5.625" style="1" customWidth="1"/>
    <col min="36" max="37" width="2.625" style="1" customWidth="1"/>
    <col min="38" max="59" width="3.625" style="1" customWidth="1"/>
    <col min="60" max="60" width="7" style="1" customWidth="1"/>
    <col min="61" max="105" width="8.625" style="1" customWidth="1"/>
    <col min="106" max="16384" width="9" style="1"/>
  </cols>
  <sheetData>
    <row r="1" spans="1:80" ht="60" customHeight="1" thickBo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L1" s="225" t="s">
        <v>118</v>
      </c>
      <c r="AM1" s="225"/>
      <c r="AN1" s="225"/>
      <c r="AO1" s="225"/>
      <c r="AP1" s="226" t="str">
        <f>IFERROR(VLOOKUP(AP2,[3]業者コード!B:D,3,0)," ")</f>
        <v xml:space="preserve"> </v>
      </c>
      <c r="AQ1" s="226"/>
      <c r="AR1" s="226"/>
      <c r="AS1" s="226"/>
      <c r="AT1" s="226"/>
      <c r="AU1" s="226"/>
      <c r="AV1" s="226"/>
      <c r="AW1" s="226"/>
      <c r="AX1" s="226"/>
      <c r="AY1" s="227" t="s">
        <v>119</v>
      </c>
      <c r="AZ1" s="228"/>
      <c r="BA1" s="228"/>
      <c r="BB1" s="228"/>
      <c r="BC1" s="229"/>
      <c r="BD1" s="229"/>
      <c r="BE1" s="229"/>
      <c r="BF1" s="229"/>
      <c r="BH1" s="230" t="s">
        <v>1</v>
      </c>
      <c r="BI1" s="230"/>
      <c r="BJ1" s="230"/>
      <c r="BK1" s="230"/>
      <c r="BL1" s="230"/>
      <c r="BM1" s="3"/>
      <c r="BN1" s="231"/>
      <c r="BO1" s="231"/>
      <c r="BP1" s="231"/>
      <c r="BQ1" s="231"/>
    </row>
    <row r="2" spans="1:80" ht="30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2"/>
      <c r="AK2" s="2"/>
      <c r="AL2" s="120" t="s">
        <v>2</v>
      </c>
      <c r="AM2" s="121"/>
      <c r="AN2" s="121"/>
      <c r="AO2" s="122"/>
      <c r="AP2" s="232">
        <f>[3]注文書!I4</f>
        <v>0</v>
      </c>
      <c r="AQ2" s="233"/>
      <c r="AR2" s="233"/>
      <c r="AS2" s="233"/>
      <c r="AT2" s="233"/>
      <c r="AU2" s="233"/>
      <c r="AV2" s="234" t="str">
        <f>IFERROR(VLOOKUP(AP2,[3]業者コード!B:C,2,0)," ")</f>
        <v xml:space="preserve"> </v>
      </c>
      <c r="AW2" s="235"/>
      <c r="AX2" s="235"/>
      <c r="AY2" s="235"/>
      <c r="AZ2" s="235"/>
      <c r="BA2" s="235"/>
      <c r="BB2" s="235"/>
      <c r="BC2" s="235"/>
      <c r="BD2" s="235"/>
      <c r="BE2" s="235"/>
      <c r="BF2" s="236"/>
      <c r="BG2" s="4"/>
      <c r="BH2" s="3"/>
      <c r="BI2" s="3"/>
      <c r="BJ2" s="3"/>
      <c r="BK2" s="3"/>
      <c r="BL2" s="3"/>
      <c r="BM2" s="3"/>
      <c r="BN2" s="3"/>
    </row>
    <row r="3" spans="1:80" ht="30" customHeight="1" x14ac:dyDescent="0.15">
      <c r="A3" s="128" t="s">
        <v>3</v>
      </c>
      <c r="B3" s="128"/>
      <c r="C3" s="128"/>
      <c r="D3" s="128"/>
      <c r="E3" s="128"/>
      <c r="F3" s="128"/>
      <c r="G3" s="128"/>
      <c r="H3" s="128"/>
      <c r="I3" s="128"/>
      <c r="J3" s="128"/>
      <c r="K3" s="128" t="s">
        <v>4</v>
      </c>
      <c r="L3" s="1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26" t="s">
        <v>5</v>
      </c>
      <c r="AM3" s="127"/>
      <c r="AN3" s="127"/>
      <c r="AO3" s="127"/>
      <c r="AP3" s="237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9"/>
      <c r="BG3" s="4"/>
      <c r="BH3" s="1" t="s">
        <v>6</v>
      </c>
    </row>
    <row r="4" spans="1:80" ht="42" customHeight="1" x14ac:dyDescent="0.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AL4" s="129" t="s">
        <v>7</v>
      </c>
      <c r="AM4" s="119"/>
      <c r="AN4" s="119"/>
      <c r="AO4" s="119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1"/>
      <c r="BH4" s="5" t="s">
        <v>8</v>
      </c>
      <c r="BI4" s="1" t="s">
        <v>120</v>
      </c>
    </row>
    <row r="5" spans="1:80" ht="18.75" customHeight="1" thickBot="1" x14ac:dyDescent="0.2">
      <c r="A5" s="6"/>
      <c r="B5" s="6"/>
      <c r="C5" s="6"/>
      <c r="D5" s="6"/>
      <c r="E5" s="6"/>
      <c r="F5" s="6"/>
      <c r="G5" s="6"/>
      <c r="AL5" s="129"/>
      <c r="AM5" s="119"/>
      <c r="AN5" s="119"/>
      <c r="AO5" s="119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1"/>
      <c r="BH5" s="5" t="s">
        <v>9</v>
      </c>
      <c r="BI5" s="1" t="s">
        <v>10</v>
      </c>
    </row>
    <row r="6" spans="1:80" ht="33" customHeight="1" thickBot="1" x14ac:dyDescent="0.2">
      <c r="A6" s="123" t="s">
        <v>11</v>
      </c>
      <c r="B6" s="124"/>
      <c r="C6" s="124"/>
      <c r="D6" s="125"/>
      <c r="E6" s="215">
        <f>[3]注文書!I2</f>
        <v>0</v>
      </c>
      <c r="F6" s="216"/>
      <c r="G6" s="216"/>
      <c r="H6" s="216"/>
      <c r="I6" s="216"/>
      <c r="J6" s="216"/>
      <c r="K6" s="216"/>
      <c r="L6" s="216"/>
      <c r="M6" s="217"/>
      <c r="N6" s="123" t="s">
        <v>12</v>
      </c>
      <c r="O6" s="124"/>
      <c r="P6" s="124"/>
      <c r="Q6" s="125"/>
      <c r="R6" s="218" t="str">
        <f>[3]注文書!D5</f>
        <v xml:space="preserve"> </v>
      </c>
      <c r="S6" s="219" t="str">
        <f>IFERROR(VLOOKUP(R6,'[4]34期受注表'!$A$1:$D$586,4,0),"")</f>
        <v/>
      </c>
      <c r="T6" s="219" t="str">
        <f>IFERROR(VLOOKUP(S6,'[4]34期受注表'!$A$1:$D$586,4,0),"")</f>
        <v/>
      </c>
      <c r="U6" s="219" t="str">
        <f>IFERROR(VLOOKUP(T6,'[4]34期受注表'!$A$1:$D$586,4,0),"")</f>
        <v/>
      </c>
      <c r="V6" s="219" t="str">
        <f>IFERROR(VLOOKUP(U6,'[4]34期受注表'!$A$1:$D$586,4,0),"")</f>
        <v/>
      </c>
      <c r="W6" s="219" t="str">
        <f>IFERROR(VLOOKUP(V6,'[4]34期受注表'!$A$1:$D$586,4,0),"")</f>
        <v/>
      </c>
      <c r="X6" s="219" t="str">
        <f>IFERROR(VLOOKUP(W6,'[4]34期受注表'!$A$1:$D$586,4,0),"")</f>
        <v/>
      </c>
      <c r="Y6" s="219" t="str">
        <f>IFERROR(VLOOKUP(X6,'[4]34期受注表'!$A$1:$D$586,4,0),"")</f>
        <v/>
      </c>
      <c r="Z6" s="219" t="str">
        <f>IFERROR(VLOOKUP(Y6,'[4]34期受注表'!$A$1:$D$586,4,0),"")</f>
        <v/>
      </c>
      <c r="AA6" s="219" t="str">
        <f>IFERROR(VLOOKUP(Z6,'[4]34期受注表'!$A$1:$D$586,4,0),"")</f>
        <v/>
      </c>
      <c r="AB6" s="219" t="str">
        <f>IFERROR(VLOOKUP(AA6,'[4]34期受注表'!$A$1:$D$586,4,0),"")</f>
        <v/>
      </c>
      <c r="AC6" s="219" t="str">
        <f>IFERROR(VLOOKUP(AB6,'[4]34期受注表'!$A$1:$D$586,4,0),"")</f>
        <v/>
      </c>
      <c r="AD6" s="219" t="str">
        <f>IFERROR(VLOOKUP(AC6,'[4]34期受注表'!$A$1:$D$586,4,0),"")</f>
        <v/>
      </c>
      <c r="AE6" s="219" t="str">
        <f>IFERROR(VLOOKUP(AD6,'[4]34期受注表'!$A$1:$D$586,4,0),"")</f>
        <v/>
      </c>
      <c r="AF6" s="219" t="str">
        <f>IFERROR(VLOOKUP(AE6,'[4]34期受注表'!$A$1:$D$586,4,0),"")</f>
        <v/>
      </c>
      <c r="AG6" s="219" t="str">
        <f>IFERROR(VLOOKUP(AF6,'[4]34期受注表'!$A$1:$D$586,4,0),"")</f>
        <v/>
      </c>
      <c r="AH6" s="219" t="str">
        <f>IFERROR(VLOOKUP(AG6,'[4]34期受注表'!$A$1:$D$586,4,0),"")</f>
        <v/>
      </c>
      <c r="AI6" s="220" t="str">
        <f>IFERROR(VLOOKUP(AH6,'[4]34期受注表'!$A$1:$D$586,4,0),"")</f>
        <v/>
      </c>
      <c r="AL6" s="126" t="s">
        <v>13</v>
      </c>
      <c r="AM6" s="127"/>
      <c r="AN6" s="127"/>
      <c r="AO6" s="127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3"/>
      <c r="BH6" s="5" t="s">
        <v>14</v>
      </c>
      <c r="BI6" s="1" t="s">
        <v>15</v>
      </c>
    </row>
    <row r="7" spans="1:80" ht="33" customHeight="1" thickBot="1" x14ac:dyDescent="0.2">
      <c r="A7" s="123" t="s">
        <v>16</v>
      </c>
      <c r="B7" s="124"/>
      <c r="C7" s="124"/>
      <c r="D7" s="125"/>
      <c r="E7" s="244" t="str">
        <f>[3]注文書!D7</f>
        <v xml:space="preserve"> </v>
      </c>
      <c r="F7" s="245"/>
      <c r="G7" s="245"/>
      <c r="H7" s="245"/>
      <c r="I7" s="245"/>
      <c r="J7" s="245"/>
      <c r="K7" s="7" t="s">
        <v>17</v>
      </c>
      <c r="L7" s="245" t="str">
        <f>[3]注文書!F7</f>
        <v xml:space="preserve"> </v>
      </c>
      <c r="M7" s="245"/>
      <c r="N7" s="246"/>
      <c r="O7" s="246"/>
      <c r="P7" s="246"/>
      <c r="Q7" s="247"/>
      <c r="R7" s="8"/>
      <c r="S7" s="1" t="s">
        <v>18</v>
      </c>
      <c r="AA7" s="1" t="s">
        <v>19</v>
      </c>
      <c r="AL7" s="248" t="s">
        <v>20</v>
      </c>
      <c r="AM7" s="249"/>
      <c r="AN7" s="249"/>
      <c r="AO7" s="249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1"/>
      <c r="BH7" s="5" t="s">
        <v>21</v>
      </c>
      <c r="BI7" s="1" t="s">
        <v>22</v>
      </c>
      <c r="BM7" s="8"/>
    </row>
    <row r="8" spans="1:80" ht="10.5" customHeight="1" thickBot="1" x14ac:dyDescent="0.2">
      <c r="A8" s="9"/>
      <c r="B8" s="9"/>
      <c r="C8" s="9"/>
      <c r="D8" s="9"/>
      <c r="E8" s="8"/>
      <c r="R8" s="8"/>
      <c r="S8" s="9"/>
      <c r="T8" s="9"/>
      <c r="U8" s="9"/>
      <c r="V8" s="9"/>
      <c r="W8" s="9"/>
      <c r="AA8" s="9"/>
      <c r="AB8" s="9"/>
      <c r="AC8" s="9"/>
      <c r="AD8" s="9"/>
      <c r="AE8" s="9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3" customHeight="1" thickBot="1" x14ac:dyDescent="0.2">
      <c r="A9" s="123" t="s">
        <v>23</v>
      </c>
      <c r="B9" s="124"/>
      <c r="C9" s="124"/>
      <c r="D9" s="125"/>
      <c r="E9" s="215">
        <f>[3]注文書!I3</f>
        <v>0</v>
      </c>
      <c r="F9" s="216"/>
      <c r="G9" s="216"/>
      <c r="H9" s="216"/>
      <c r="I9" s="216"/>
      <c r="J9" s="10" t="s">
        <v>25</v>
      </c>
      <c r="K9" s="221" t="str">
        <f>[3]注文書!J3</f>
        <v>001</v>
      </c>
      <c r="L9" s="222"/>
      <c r="M9" s="222"/>
      <c r="N9" s="222"/>
      <c r="O9" s="222"/>
      <c r="P9" s="222"/>
      <c r="Q9" s="223"/>
      <c r="S9" s="252" t="s">
        <v>26</v>
      </c>
      <c r="T9" s="253"/>
      <c r="U9" s="253"/>
      <c r="V9" s="253"/>
      <c r="W9" s="253"/>
      <c r="X9" s="254">
        <f>[3]注文書!D9</f>
        <v>0</v>
      </c>
      <c r="Y9" s="254"/>
      <c r="Z9" s="255"/>
      <c r="AA9" s="256"/>
      <c r="AB9" s="257"/>
      <c r="AC9" s="258"/>
      <c r="AD9" s="258"/>
      <c r="AE9" s="258"/>
      <c r="AF9" s="259"/>
      <c r="AG9" s="259"/>
      <c r="AH9" s="259"/>
      <c r="AI9" s="260"/>
      <c r="AL9" s="140" t="s">
        <v>27</v>
      </c>
      <c r="AM9" s="141"/>
      <c r="AN9" s="141"/>
      <c r="AO9" s="141"/>
      <c r="AP9" s="14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121" t="s">
        <v>28</v>
      </c>
      <c r="BF9" s="130"/>
      <c r="BH9" s="5" t="s">
        <v>29</v>
      </c>
      <c r="BI9" s="1" t="s">
        <v>30</v>
      </c>
      <c r="BJ9" s="8"/>
      <c r="BK9" s="8"/>
      <c r="BL9" s="8"/>
    </row>
    <row r="10" spans="1:80" ht="33" customHeight="1" thickBot="1" x14ac:dyDescent="0.2">
      <c r="B10" s="119" t="s">
        <v>31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S10" s="262" t="s">
        <v>32</v>
      </c>
      <c r="T10" s="132"/>
      <c r="U10" s="132"/>
      <c r="V10" s="132"/>
      <c r="W10" s="132"/>
      <c r="X10" s="263">
        <v>0</v>
      </c>
      <c r="Y10" s="264"/>
      <c r="Z10" s="265"/>
      <c r="AA10" s="131" t="s">
        <v>32</v>
      </c>
      <c r="AB10" s="266"/>
      <c r="AC10" s="132"/>
      <c r="AD10" s="132"/>
      <c r="AE10" s="132"/>
      <c r="AF10" s="267">
        <v>0</v>
      </c>
      <c r="AG10" s="267"/>
      <c r="AH10" s="267"/>
      <c r="AI10" s="268"/>
      <c r="AL10" s="135" t="s">
        <v>33</v>
      </c>
      <c r="AM10" s="136"/>
      <c r="AN10" s="136"/>
      <c r="AO10" s="136"/>
      <c r="AP10" s="136"/>
      <c r="AQ10" s="11"/>
      <c r="AR10" s="137" t="s">
        <v>34</v>
      </c>
      <c r="AS10" s="137"/>
      <c r="AT10" s="137"/>
      <c r="AU10" s="137" t="s">
        <v>35</v>
      </c>
      <c r="AV10" s="137"/>
      <c r="AW10" s="136" t="s">
        <v>36</v>
      </c>
      <c r="AX10" s="136"/>
      <c r="AY10" s="136"/>
      <c r="AZ10" s="269"/>
      <c r="BA10" s="269"/>
      <c r="BB10" s="269"/>
      <c r="BC10" s="269"/>
      <c r="BD10" s="269"/>
      <c r="BE10" s="269"/>
      <c r="BF10" s="270"/>
      <c r="BG10" s="271"/>
      <c r="BH10" s="5" t="s">
        <v>37</v>
      </c>
      <c r="BI10" s="1" t="s">
        <v>38</v>
      </c>
      <c r="BO10" s="272"/>
    </row>
    <row r="11" spans="1:80" ht="33" customHeight="1" x14ac:dyDescent="0.15">
      <c r="A11" s="147" t="s">
        <v>39</v>
      </c>
      <c r="B11" s="148"/>
      <c r="C11" s="148"/>
      <c r="D11" s="148"/>
      <c r="E11" s="149"/>
      <c r="F11" s="153">
        <f>X29</f>
        <v>0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S11" s="262" t="s">
        <v>40</v>
      </c>
      <c r="T11" s="132"/>
      <c r="U11" s="132"/>
      <c r="V11" s="132"/>
      <c r="W11" s="132"/>
      <c r="X11" s="263"/>
      <c r="Y11" s="264"/>
      <c r="Z11" s="265"/>
      <c r="AA11" s="131" t="s">
        <v>41</v>
      </c>
      <c r="AB11" s="266"/>
      <c r="AC11" s="132"/>
      <c r="AD11" s="132"/>
      <c r="AE11" s="132"/>
      <c r="AF11" s="267"/>
      <c r="AG11" s="267"/>
      <c r="AH11" s="267"/>
      <c r="AI11" s="268"/>
      <c r="AL11" s="135" t="s">
        <v>42</v>
      </c>
      <c r="AM11" s="136"/>
      <c r="AN11" s="136"/>
      <c r="AO11" s="136"/>
      <c r="AP11" s="136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H11" s="5" t="s">
        <v>43</v>
      </c>
      <c r="BI11" s="1" t="s">
        <v>44</v>
      </c>
    </row>
    <row r="12" spans="1:80" ht="33" customHeight="1" thickBot="1" x14ac:dyDescent="0.2">
      <c r="A12" s="150"/>
      <c r="B12" s="151"/>
      <c r="C12" s="151"/>
      <c r="D12" s="151"/>
      <c r="E12" s="152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  <c r="S12" s="273" t="s">
        <v>45</v>
      </c>
      <c r="T12" s="274"/>
      <c r="U12" s="274"/>
      <c r="V12" s="274"/>
      <c r="W12" s="274"/>
      <c r="X12" s="275">
        <f>IFERROR(X9-X10-X11," ")</f>
        <v>0</v>
      </c>
      <c r="Y12" s="275"/>
      <c r="Z12" s="276"/>
      <c r="AA12" s="277" t="s">
        <v>46</v>
      </c>
      <c r="AB12" s="278"/>
      <c r="AC12" s="274"/>
      <c r="AD12" s="274"/>
      <c r="AE12" s="274"/>
      <c r="AF12" s="279">
        <f>SUM(AF10:AI11)</f>
        <v>0</v>
      </c>
      <c r="AG12" s="279"/>
      <c r="AH12" s="279"/>
      <c r="AI12" s="280"/>
      <c r="AL12" s="135" t="s">
        <v>47</v>
      </c>
      <c r="AM12" s="136"/>
      <c r="AN12" s="136"/>
      <c r="AO12" s="136"/>
      <c r="AP12" s="136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H12" s="5"/>
    </row>
    <row r="13" spans="1:80" ht="33" customHeight="1" thickBot="1" x14ac:dyDescent="0.2">
      <c r="B13" s="142" t="s">
        <v>48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V13" s="119" t="s">
        <v>49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L13" s="143" t="s">
        <v>50</v>
      </c>
      <c r="AM13" s="144"/>
      <c r="AN13" s="144"/>
      <c r="AO13" s="144"/>
      <c r="AP13" s="144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</row>
    <row r="14" spans="1:80" ht="23.25" customHeight="1" x14ac:dyDescent="0.15"/>
    <row r="15" spans="1:80" ht="33" customHeight="1" thickBot="1" x14ac:dyDescent="0.2">
      <c r="A15" s="159" t="s">
        <v>51</v>
      </c>
      <c r="B15" s="159"/>
      <c r="C15" s="159"/>
      <c r="D15" s="159"/>
      <c r="AL15" s="1" t="s">
        <v>52</v>
      </c>
    </row>
    <row r="16" spans="1:80" ht="33" customHeight="1" x14ac:dyDescent="0.15">
      <c r="A16" s="281" t="s">
        <v>53</v>
      </c>
      <c r="B16" s="282"/>
      <c r="C16" s="282"/>
      <c r="D16" s="282"/>
      <c r="E16" s="282" t="s">
        <v>54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 t="s">
        <v>55</v>
      </c>
      <c r="P16" s="282"/>
      <c r="Q16" s="282"/>
      <c r="R16" s="282" t="s">
        <v>56</v>
      </c>
      <c r="S16" s="282"/>
      <c r="T16" s="282" t="s">
        <v>57</v>
      </c>
      <c r="U16" s="282"/>
      <c r="V16" s="282"/>
      <c r="W16" s="282"/>
      <c r="X16" s="282" t="s">
        <v>58</v>
      </c>
      <c r="Y16" s="282"/>
      <c r="Z16" s="282"/>
      <c r="AA16" s="283"/>
      <c r="AB16" s="167" t="s">
        <v>59</v>
      </c>
      <c r="AC16" s="168"/>
      <c r="AD16" s="168"/>
      <c r="AE16" s="168"/>
      <c r="AF16" s="168"/>
      <c r="AG16" s="168"/>
      <c r="AH16" s="169"/>
      <c r="AI16" s="9"/>
      <c r="AK16" s="12" t="s">
        <v>125</v>
      </c>
      <c r="AL16" s="371" t="s">
        <v>126</v>
      </c>
    </row>
    <row r="17" spans="1:58" ht="33" customHeight="1" x14ac:dyDescent="0.15">
      <c r="A17" s="284"/>
      <c r="B17" s="285"/>
      <c r="C17" s="285"/>
      <c r="D17" s="285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7">
        <v>1</v>
      </c>
      <c r="P17" s="287"/>
      <c r="Q17" s="287"/>
      <c r="R17" s="288"/>
      <c r="S17" s="288"/>
      <c r="T17" s="289"/>
      <c r="U17" s="289"/>
      <c r="V17" s="289"/>
      <c r="W17" s="289"/>
      <c r="X17" s="290">
        <f>O17*T17</f>
        <v>0</v>
      </c>
      <c r="Y17" s="290"/>
      <c r="Z17" s="290"/>
      <c r="AA17" s="291"/>
      <c r="AB17" s="170"/>
      <c r="AC17" s="171"/>
      <c r="AD17" s="171"/>
      <c r="AE17" s="171"/>
      <c r="AF17" s="171"/>
      <c r="AG17" s="171"/>
      <c r="AH17" s="172"/>
      <c r="AK17" s="12" t="s">
        <v>60</v>
      </c>
      <c r="AL17" s="1" t="s">
        <v>61</v>
      </c>
      <c r="AO17" s="119" t="s">
        <v>62</v>
      </c>
      <c r="AP17" s="119"/>
      <c r="AQ17" s="1" t="s">
        <v>63</v>
      </c>
      <c r="AY17" s="1" t="s">
        <v>64</v>
      </c>
    </row>
    <row r="18" spans="1:58" ht="33" customHeight="1" x14ac:dyDescent="0.15">
      <c r="A18" s="292"/>
      <c r="B18" s="293"/>
      <c r="C18" s="293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5">
        <v>2</v>
      </c>
      <c r="P18" s="295"/>
      <c r="Q18" s="295"/>
      <c r="R18" s="296"/>
      <c r="S18" s="296"/>
      <c r="T18" s="297"/>
      <c r="U18" s="297"/>
      <c r="V18" s="297"/>
      <c r="W18" s="297"/>
      <c r="X18" s="298">
        <f>O18*T18</f>
        <v>0</v>
      </c>
      <c r="Y18" s="298"/>
      <c r="Z18" s="298"/>
      <c r="AA18" s="299"/>
      <c r="AB18" s="170"/>
      <c r="AC18" s="171"/>
      <c r="AD18" s="171"/>
      <c r="AE18" s="171"/>
      <c r="AF18" s="171"/>
      <c r="AG18" s="171"/>
      <c r="AH18" s="172"/>
      <c r="AK18" s="12"/>
      <c r="AL18" s="6" t="s">
        <v>65</v>
      </c>
      <c r="AM18" s="6"/>
      <c r="AN18" s="6"/>
      <c r="AO18" s="6"/>
      <c r="AP18" s="6"/>
      <c r="AQ18" s="6"/>
      <c r="AR18" s="6"/>
      <c r="AS18" s="6" t="s">
        <v>66</v>
      </c>
      <c r="AT18" s="6" t="s">
        <v>67</v>
      </c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8" ht="33" customHeight="1" x14ac:dyDescent="0.15">
      <c r="A19" s="300"/>
      <c r="B19" s="296"/>
      <c r="C19" s="296"/>
      <c r="D19" s="296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5"/>
      <c r="P19" s="295"/>
      <c r="Q19" s="295"/>
      <c r="R19" s="296"/>
      <c r="S19" s="296"/>
      <c r="T19" s="297"/>
      <c r="U19" s="297"/>
      <c r="V19" s="297"/>
      <c r="W19" s="297"/>
      <c r="X19" s="298">
        <f t="shared" ref="X19:X25" si="0">O19*T19</f>
        <v>0</v>
      </c>
      <c r="Y19" s="298"/>
      <c r="Z19" s="298"/>
      <c r="AA19" s="299"/>
      <c r="AB19" s="170"/>
      <c r="AC19" s="171"/>
      <c r="AD19" s="171"/>
      <c r="AE19" s="171"/>
      <c r="AF19" s="171"/>
      <c r="AG19" s="171"/>
      <c r="AH19" s="172"/>
      <c r="AK19" s="12"/>
      <c r="AL19" s="1" t="s">
        <v>68</v>
      </c>
      <c r="AS19" s="1" t="s">
        <v>66</v>
      </c>
      <c r="AT19" s="119" t="s">
        <v>69</v>
      </c>
      <c r="AU19" s="119"/>
      <c r="AV19" s="119"/>
      <c r="AW19" s="119"/>
      <c r="AX19" s="119"/>
      <c r="AY19" s="119"/>
      <c r="AZ19" s="119" t="s">
        <v>70</v>
      </c>
      <c r="BA19" s="119"/>
      <c r="BB19" s="119"/>
      <c r="BC19" s="119"/>
      <c r="BD19" s="119"/>
      <c r="BE19" s="119"/>
    </row>
    <row r="20" spans="1:58" ht="33" customHeight="1" x14ac:dyDescent="0.15">
      <c r="A20" s="300">
        <f t="shared" ref="A20:A22" si="1">BA2</f>
        <v>0</v>
      </c>
      <c r="B20" s="296"/>
      <c r="C20" s="296"/>
      <c r="D20" s="296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5"/>
      <c r="P20" s="295"/>
      <c r="Q20" s="295"/>
      <c r="R20" s="296"/>
      <c r="S20" s="296"/>
      <c r="T20" s="297"/>
      <c r="U20" s="297"/>
      <c r="V20" s="297"/>
      <c r="W20" s="297"/>
      <c r="X20" s="298">
        <f t="shared" si="0"/>
        <v>0</v>
      </c>
      <c r="Y20" s="298"/>
      <c r="Z20" s="298"/>
      <c r="AA20" s="299"/>
      <c r="AB20" s="170"/>
      <c r="AC20" s="171"/>
      <c r="AD20" s="171"/>
      <c r="AE20" s="171"/>
      <c r="AF20" s="171"/>
      <c r="AG20" s="171"/>
      <c r="AH20" s="172"/>
      <c r="AK20" s="12" t="s">
        <v>60</v>
      </c>
      <c r="AL20" s="1" t="s">
        <v>71</v>
      </c>
      <c r="AO20" s="119" t="s">
        <v>62</v>
      </c>
      <c r="AP20" s="119"/>
      <c r="AQ20" s="1" t="s">
        <v>72</v>
      </c>
    </row>
    <row r="21" spans="1:58" ht="33" customHeight="1" x14ac:dyDescent="0.15">
      <c r="A21" s="300">
        <f t="shared" si="1"/>
        <v>0</v>
      </c>
      <c r="B21" s="296"/>
      <c r="C21" s="296"/>
      <c r="D21" s="296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95"/>
      <c r="Q21" s="295"/>
      <c r="R21" s="296"/>
      <c r="S21" s="296"/>
      <c r="T21" s="297"/>
      <c r="U21" s="297"/>
      <c r="V21" s="297"/>
      <c r="W21" s="297"/>
      <c r="X21" s="298">
        <f t="shared" si="0"/>
        <v>0</v>
      </c>
      <c r="Y21" s="298"/>
      <c r="Z21" s="298"/>
      <c r="AA21" s="299"/>
      <c r="AB21" s="170"/>
      <c r="AC21" s="171"/>
      <c r="AD21" s="171"/>
      <c r="AE21" s="171"/>
      <c r="AF21" s="171"/>
      <c r="AG21" s="171"/>
      <c r="AH21" s="172"/>
      <c r="AK21" s="12"/>
      <c r="AL21" s="175" t="s">
        <v>73</v>
      </c>
      <c r="AM21" s="176"/>
      <c r="AN21" s="176"/>
      <c r="AO21" s="176"/>
      <c r="AP21" s="176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8"/>
    </row>
    <row r="22" spans="1:58" ht="33" customHeight="1" x14ac:dyDescent="0.15">
      <c r="A22" s="300">
        <f t="shared" si="1"/>
        <v>0</v>
      </c>
      <c r="B22" s="296"/>
      <c r="C22" s="296"/>
      <c r="D22" s="296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5"/>
      <c r="P22" s="295"/>
      <c r="Q22" s="295"/>
      <c r="R22" s="296"/>
      <c r="S22" s="296"/>
      <c r="T22" s="297"/>
      <c r="U22" s="297"/>
      <c r="V22" s="297"/>
      <c r="W22" s="297"/>
      <c r="X22" s="298">
        <f t="shared" si="0"/>
        <v>0</v>
      </c>
      <c r="Y22" s="298"/>
      <c r="Z22" s="298"/>
      <c r="AA22" s="299"/>
      <c r="AB22" s="170"/>
      <c r="AC22" s="171"/>
      <c r="AD22" s="171"/>
      <c r="AE22" s="171"/>
      <c r="AF22" s="171"/>
      <c r="AG22" s="171"/>
      <c r="AH22" s="172"/>
      <c r="AK22" s="12"/>
      <c r="AL22" s="179" t="s">
        <v>74</v>
      </c>
      <c r="AM22" s="180"/>
      <c r="AN22" s="180"/>
      <c r="AO22" s="180"/>
      <c r="AP22" s="180"/>
      <c r="AQ22" s="162"/>
      <c r="AR22" s="162"/>
      <c r="AS22" s="162"/>
      <c r="AT22" s="162"/>
      <c r="AU22" s="162"/>
      <c r="AV22" s="180" t="s">
        <v>75</v>
      </c>
      <c r="AW22" s="180"/>
      <c r="AX22" s="180"/>
      <c r="AY22" s="180"/>
      <c r="AZ22" s="180"/>
      <c r="BA22" s="162"/>
      <c r="BB22" s="162"/>
      <c r="BC22" s="162"/>
      <c r="BD22" s="162"/>
      <c r="BE22" s="181"/>
    </row>
    <row r="23" spans="1:58" ht="33" customHeight="1" x14ac:dyDescent="0.15">
      <c r="A23" s="300"/>
      <c r="B23" s="296"/>
      <c r="C23" s="296"/>
      <c r="D23" s="296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5"/>
      <c r="P23" s="295"/>
      <c r="Q23" s="295"/>
      <c r="R23" s="296"/>
      <c r="S23" s="296"/>
      <c r="T23" s="297"/>
      <c r="U23" s="297"/>
      <c r="V23" s="297"/>
      <c r="W23" s="297"/>
      <c r="X23" s="298">
        <f t="shared" si="0"/>
        <v>0</v>
      </c>
      <c r="Y23" s="298"/>
      <c r="Z23" s="298"/>
      <c r="AA23" s="299"/>
      <c r="AB23" s="170"/>
      <c r="AC23" s="171"/>
      <c r="AD23" s="171"/>
      <c r="AE23" s="171"/>
      <c r="AF23" s="171"/>
      <c r="AG23" s="171"/>
      <c r="AH23" s="172"/>
      <c r="AL23" s="301" t="s">
        <v>76</v>
      </c>
      <c r="AM23" s="302"/>
      <c r="AN23" s="302"/>
      <c r="AO23" s="302"/>
      <c r="AP23" s="303"/>
      <c r="AQ23" s="304"/>
      <c r="AR23" s="173"/>
      <c r="AS23" s="173"/>
      <c r="AT23" s="173"/>
      <c r="AU23" s="174"/>
      <c r="AV23" s="305" t="s">
        <v>77</v>
      </c>
      <c r="AW23" s="302"/>
      <c r="AX23" s="302"/>
      <c r="AY23" s="302"/>
      <c r="AZ23" s="303"/>
      <c r="BA23" s="304"/>
      <c r="BB23" s="173"/>
      <c r="BC23" s="173"/>
      <c r="BD23" s="173"/>
      <c r="BE23" s="306"/>
    </row>
    <row r="24" spans="1:58" ht="33" customHeight="1" x14ac:dyDescent="0.15">
      <c r="A24" s="300"/>
      <c r="B24" s="296"/>
      <c r="C24" s="296"/>
      <c r="D24" s="296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5"/>
      <c r="P24" s="295"/>
      <c r="Q24" s="295"/>
      <c r="R24" s="296"/>
      <c r="S24" s="296"/>
      <c r="T24" s="297"/>
      <c r="U24" s="297"/>
      <c r="V24" s="297"/>
      <c r="W24" s="297"/>
      <c r="X24" s="298">
        <f t="shared" si="0"/>
        <v>0</v>
      </c>
      <c r="Y24" s="298"/>
      <c r="Z24" s="298"/>
      <c r="AA24" s="299"/>
      <c r="AB24" s="170"/>
      <c r="AC24" s="171"/>
      <c r="AD24" s="171"/>
      <c r="AE24" s="171"/>
      <c r="AF24" s="171"/>
      <c r="AG24" s="171"/>
      <c r="AH24" s="172"/>
      <c r="AL24" s="185" t="s">
        <v>78</v>
      </c>
      <c r="AM24" s="186"/>
      <c r="AN24" s="186"/>
      <c r="AO24" s="186"/>
      <c r="AP24" s="186"/>
      <c r="AQ24" s="162"/>
      <c r="AR24" s="162"/>
      <c r="AS24" s="162"/>
      <c r="AT24" s="162"/>
      <c r="AU24" s="162"/>
      <c r="AV24" s="160" t="s">
        <v>79</v>
      </c>
      <c r="AW24" s="160"/>
      <c r="AX24" s="160"/>
      <c r="AY24" s="160"/>
      <c r="AZ24" s="160"/>
      <c r="BA24" s="160"/>
      <c r="BB24" s="160"/>
      <c r="BC24" s="160"/>
      <c r="BD24" s="160"/>
      <c r="BE24" s="187"/>
    </row>
    <row r="25" spans="1:58" ht="33" customHeight="1" x14ac:dyDescent="0.15">
      <c r="A25" s="307"/>
      <c r="B25" s="308"/>
      <c r="C25" s="308"/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10"/>
      <c r="P25" s="310"/>
      <c r="Q25" s="310"/>
      <c r="R25" s="308"/>
      <c r="S25" s="308"/>
      <c r="T25" s="311"/>
      <c r="U25" s="311"/>
      <c r="V25" s="311"/>
      <c r="W25" s="311"/>
      <c r="X25" s="312">
        <f t="shared" si="0"/>
        <v>0</v>
      </c>
      <c r="Y25" s="312"/>
      <c r="Z25" s="312"/>
      <c r="AA25" s="313"/>
      <c r="AB25" s="170"/>
      <c r="AC25" s="171"/>
      <c r="AD25" s="171"/>
      <c r="AE25" s="171"/>
      <c r="AF25" s="171"/>
      <c r="AG25" s="171"/>
      <c r="AH25" s="172"/>
      <c r="AL25" s="182" t="s">
        <v>80</v>
      </c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4"/>
    </row>
    <row r="26" spans="1:58" ht="33" customHeight="1" x14ac:dyDescent="0.15">
      <c r="A26" s="314" t="s">
        <v>82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6"/>
      <c r="P26" s="316"/>
      <c r="Q26" s="316"/>
      <c r="R26" s="315"/>
      <c r="S26" s="315"/>
      <c r="T26" s="317"/>
      <c r="U26" s="317"/>
      <c r="V26" s="317"/>
      <c r="W26" s="317"/>
      <c r="X26" s="317">
        <f>SUM(X17:AA25)</f>
        <v>0</v>
      </c>
      <c r="Y26" s="317"/>
      <c r="Z26" s="317"/>
      <c r="AA26" s="318"/>
      <c r="AB26" s="164">
        <f t="shared" ref="AB26:AB28" si="2">INT(O26*Y26)</f>
        <v>0</v>
      </c>
      <c r="AC26" s="165"/>
      <c r="AD26" s="165"/>
      <c r="AE26" s="165"/>
      <c r="AF26" s="165"/>
      <c r="AG26" s="165"/>
      <c r="AH26" s="166"/>
      <c r="AL26" s="1" t="s">
        <v>81</v>
      </c>
    </row>
    <row r="27" spans="1:58" ht="33" customHeight="1" x14ac:dyDescent="0.15">
      <c r="A27" s="190" t="s">
        <v>121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1">
        <v>10</v>
      </c>
      <c r="P27" s="161"/>
      <c r="Q27" s="161"/>
      <c r="R27" s="162" t="s">
        <v>90</v>
      </c>
      <c r="S27" s="162"/>
      <c r="T27" s="319" t="s">
        <v>89</v>
      </c>
      <c r="U27" s="319"/>
      <c r="V27" s="319"/>
      <c r="W27" s="319"/>
      <c r="X27" s="163">
        <f>INT(X26*0.1)</f>
        <v>0</v>
      </c>
      <c r="Y27" s="163"/>
      <c r="Z27" s="163"/>
      <c r="AA27" s="191"/>
      <c r="AB27" s="164">
        <f t="shared" si="2"/>
        <v>0</v>
      </c>
      <c r="AC27" s="165"/>
      <c r="AD27" s="165"/>
      <c r="AE27" s="165"/>
      <c r="AF27" s="165"/>
      <c r="AG27" s="165"/>
      <c r="AH27" s="166"/>
      <c r="AI27" s="14"/>
      <c r="AJ27" s="14"/>
      <c r="AK27" s="14"/>
      <c r="AL27" s="188" t="s">
        <v>83</v>
      </c>
      <c r="AM27" s="137"/>
      <c r="AN27" s="189"/>
      <c r="AO27" s="188" t="s">
        <v>84</v>
      </c>
      <c r="AP27" s="137"/>
      <c r="AQ27" s="189"/>
      <c r="AR27" s="192" t="s">
        <v>122</v>
      </c>
      <c r="AS27" s="193"/>
      <c r="AT27" s="194"/>
      <c r="AU27" s="192" t="s">
        <v>85</v>
      </c>
      <c r="AV27" s="193"/>
      <c r="AW27" s="194"/>
      <c r="AX27" s="192" t="s">
        <v>86</v>
      </c>
      <c r="AY27" s="193"/>
      <c r="AZ27" s="194"/>
      <c r="BA27" s="320" t="s">
        <v>87</v>
      </c>
      <c r="BB27" s="11"/>
      <c r="BC27" s="321"/>
      <c r="BD27" s="322" t="s">
        <v>88</v>
      </c>
      <c r="BE27" s="323"/>
      <c r="BF27" s="324"/>
    </row>
    <row r="28" spans="1:58" ht="33" customHeight="1" x14ac:dyDescent="0.15">
      <c r="A28" s="190" t="s">
        <v>123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1">
        <v>8</v>
      </c>
      <c r="P28" s="161"/>
      <c r="Q28" s="161"/>
      <c r="R28" s="162" t="s">
        <v>90</v>
      </c>
      <c r="S28" s="162"/>
      <c r="T28" s="319" t="s">
        <v>89</v>
      </c>
      <c r="U28" s="319"/>
      <c r="V28" s="319"/>
      <c r="W28" s="319"/>
      <c r="X28" s="325" t="s">
        <v>124</v>
      </c>
      <c r="Y28" s="325"/>
      <c r="Z28" s="325"/>
      <c r="AA28" s="326"/>
      <c r="AB28" s="164">
        <f t="shared" si="2"/>
        <v>0</v>
      </c>
      <c r="AC28" s="165"/>
      <c r="AD28" s="165"/>
      <c r="AE28" s="165"/>
      <c r="AF28" s="165"/>
      <c r="AG28" s="165"/>
      <c r="AH28" s="166"/>
      <c r="AI28" s="14"/>
      <c r="AJ28" s="14"/>
      <c r="AK28" s="14"/>
      <c r="AL28" s="327"/>
      <c r="AM28" s="328"/>
      <c r="AN28" s="329"/>
      <c r="AO28" s="327"/>
      <c r="AP28" s="328"/>
      <c r="AQ28" s="329"/>
      <c r="AR28" s="327"/>
      <c r="AS28" s="328"/>
      <c r="AT28" s="329"/>
      <c r="AU28" s="327"/>
      <c r="AV28" s="328"/>
      <c r="AW28" s="329"/>
      <c r="AX28" s="327"/>
      <c r="AY28" s="328"/>
      <c r="AZ28" s="329"/>
      <c r="BA28" s="327"/>
      <c r="BB28" s="328"/>
      <c r="BC28" s="329"/>
      <c r="BD28" s="327"/>
      <c r="BE28" s="328"/>
      <c r="BF28" s="329"/>
    </row>
    <row r="29" spans="1:58" ht="33" customHeight="1" thickBot="1" x14ac:dyDescent="0.2">
      <c r="A29" s="330" t="s">
        <v>91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2"/>
      <c r="P29" s="332"/>
      <c r="Q29" s="332"/>
      <c r="R29" s="331"/>
      <c r="S29" s="331"/>
      <c r="T29" s="333"/>
      <c r="U29" s="333"/>
      <c r="V29" s="333"/>
      <c r="W29" s="333"/>
      <c r="X29" s="334">
        <f>SUM(X26:AA28)</f>
        <v>0</v>
      </c>
      <c r="Y29" s="335"/>
      <c r="Z29" s="335"/>
      <c r="AA29" s="336"/>
      <c r="AB29" s="195">
        <f>INT(O29*Y29)</f>
        <v>0</v>
      </c>
      <c r="AC29" s="196"/>
      <c r="AD29" s="196"/>
      <c r="AE29" s="196"/>
      <c r="AF29" s="196"/>
      <c r="AG29" s="196"/>
      <c r="AH29" s="197"/>
      <c r="AI29" s="14"/>
      <c r="AJ29" s="14"/>
      <c r="AK29" s="14"/>
      <c r="AL29" s="337"/>
      <c r="AM29" s="338"/>
      <c r="AN29" s="339"/>
      <c r="AO29" s="337"/>
      <c r="AP29" s="338"/>
      <c r="AQ29" s="339"/>
      <c r="AR29" s="337"/>
      <c r="AS29" s="338"/>
      <c r="AT29" s="339"/>
      <c r="AU29" s="337"/>
      <c r="AV29" s="338"/>
      <c r="AW29" s="339"/>
      <c r="AX29" s="337"/>
      <c r="AY29" s="338"/>
      <c r="AZ29" s="339"/>
      <c r="BA29" s="337"/>
      <c r="BB29" s="338"/>
      <c r="BC29" s="339"/>
      <c r="BD29" s="337"/>
      <c r="BE29" s="338"/>
      <c r="BF29" s="339"/>
    </row>
    <row r="30" spans="1:58" ht="5.25" customHeight="1" x14ac:dyDescent="0.15"/>
    <row r="31" spans="1:58" ht="27.95" customHeight="1" x14ac:dyDescent="0.15"/>
  </sheetData>
  <mergeCells count="183">
    <mergeCell ref="A29:N29"/>
    <mergeCell ref="O29:Q29"/>
    <mergeCell ref="R29:S29"/>
    <mergeCell ref="T29:W29"/>
    <mergeCell ref="X29:AA29"/>
    <mergeCell ref="AB29:AH29"/>
    <mergeCell ref="A28:N28"/>
    <mergeCell ref="O28:Q28"/>
    <mergeCell ref="R28:S28"/>
    <mergeCell ref="T28:W28"/>
    <mergeCell ref="X28:AA28"/>
    <mergeCell ref="AB28:AH28"/>
    <mergeCell ref="AL27:AN27"/>
    <mergeCell ref="AO27:AQ27"/>
    <mergeCell ref="AR27:AT27"/>
    <mergeCell ref="AU27:AW27"/>
    <mergeCell ref="AX27:AZ27"/>
    <mergeCell ref="BD27:BF27"/>
    <mergeCell ref="A27:N27"/>
    <mergeCell ref="O27:Q27"/>
    <mergeCell ref="R27:S27"/>
    <mergeCell ref="T27:W27"/>
    <mergeCell ref="X27:AA27"/>
    <mergeCell ref="AB27:AH27"/>
    <mergeCell ref="AL25:BE25"/>
    <mergeCell ref="A26:N26"/>
    <mergeCell ref="O26:Q26"/>
    <mergeCell ref="R26:S26"/>
    <mergeCell ref="T26:W26"/>
    <mergeCell ref="X26:AA26"/>
    <mergeCell ref="AB26:AH26"/>
    <mergeCell ref="AL24:AP24"/>
    <mergeCell ref="AQ24:AU24"/>
    <mergeCell ref="AV24:BE24"/>
    <mergeCell ref="A25:D25"/>
    <mergeCell ref="E25:N25"/>
    <mergeCell ref="O25:Q25"/>
    <mergeCell ref="R25:S25"/>
    <mergeCell ref="T25:W25"/>
    <mergeCell ref="X25:AA25"/>
    <mergeCell ref="AB25:AH25"/>
    <mergeCell ref="AQ23:AU23"/>
    <mergeCell ref="AV23:AZ23"/>
    <mergeCell ref="BA23:BE23"/>
    <mergeCell ref="A24:D24"/>
    <mergeCell ref="E24:N24"/>
    <mergeCell ref="O24:Q24"/>
    <mergeCell ref="R24:S24"/>
    <mergeCell ref="T24:W24"/>
    <mergeCell ref="X24:AA24"/>
    <mergeCell ref="AB24:AH24"/>
    <mergeCell ref="AV22:AZ22"/>
    <mergeCell ref="BA22:BE22"/>
    <mergeCell ref="A23:D23"/>
    <mergeCell ref="E23:N23"/>
    <mergeCell ref="O23:Q23"/>
    <mergeCell ref="R23:S23"/>
    <mergeCell ref="T23:W23"/>
    <mergeCell ref="X23:AA23"/>
    <mergeCell ref="AB23:AH23"/>
    <mergeCell ref="AL23:AP23"/>
    <mergeCell ref="AQ21:BE21"/>
    <mergeCell ref="A22:D22"/>
    <mergeCell ref="E22:N22"/>
    <mergeCell ref="O22:Q22"/>
    <mergeCell ref="R22:S22"/>
    <mergeCell ref="T22:W22"/>
    <mergeCell ref="X22:AA22"/>
    <mergeCell ref="AB22:AH22"/>
    <mergeCell ref="AL22:AP22"/>
    <mergeCell ref="AQ22:AU22"/>
    <mergeCell ref="AO20:AP20"/>
    <mergeCell ref="A21:D21"/>
    <mergeCell ref="E21:N21"/>
    <mergeCell ref="O21:Q21"/>
    <mergeCell ref="R21:S21"/>
    <mergeCell ref="T21:W21"/>
    <mergeCell ref="X21:AA21"/>
    <mergeCell ref="AB21:AH21"/>
    <mergeCell ref="AL21:AP21"/>
    <mergeCell ref="AB19:AH19"/>
    <mergeCell ref="AT19:AY19"/>
    <mergeCell ref="AZ19:BE19"/>
    <mergeCell ref="A20:D20"/>
    <mergeCell ref="E20:N20"/>
    <mergeCell ref="O20:Q20"/>
    <mergeCell ref="R20:S20"/>
    <mergeCell ref="T20:W20"/>
    <mergeCell ref="X20:AA20"/>
    <mergeCell ref="AB20:AH20"/>
    <mergeCell ref="A19:D19"/>
    <mergeCell ref="E19:N19"/>
    <mergeCell ref="O19:Q19"/>
    <mergeCell ref="R19:S19"/>
    <mergeCell ref="T19:W19"/>
    <mergeCell ref="X19:AA19"/>
    <mergeCell ref="AO17:AP17"/>
    <mergeCell ref="A18:D18"/>
    <mergeCell ref="E18:N18"/>
    <mergeCell ref="O18:Q18"/>
    <mergeCell ref="R18:S18"/>
    <mergeCell ref="T18:W18"/>
    <mergeCell ref="X18:AA18"/>
    <mergeCell ref="AB18:AH18"/>
    <mergeCell ref="X16:AA16"/>
    <mergeCell ref="AB16:AH16"/>
    <mergeCell ref="A17:D17"/>
    <mergeCell ref="E17:N17"/>
    <mergeCell ref="O17:Q17"/>
    <mergeCell ref="R17:S17"/>
    <mergeCell ref="T17:W17"/>
    <mergeCell ref="X17:AA17"/>
    <mergeCell ref="AB17:AH17"/>
    <mergeCell ref="B13:O13"/>
    <mergeCell ref="V13:AI13"/>
    <mergeCell ref="AL13:AP13"/>
    <mergeCell ref="AQ13:BF13"/>
    <mergeCell ref="A15:D15"/>
    <mergeCell ref="A16:D16"/>
    <mergeCell ref="E16:N16"/>
    <mergeCell ref="O16:Q16"/>
    <mergeCell ref="R16:S16"/>
    <mergeCell ref="T16:W16"/>
    <mergeCell ref="AL11:AP11"/>
    <mergeCell ref="AQ11:BF11"/>
    <mergeCell ref="S12:W12"/>
    <mergeCell ref="X12:Z12"/>
    <mergeCell ref="AA12:AE12"/>
    <mergeCell ref="AF12:AI12"/>
    <mergeCell ref="AL12:AP12"/>
    <mergeCell ref="AQ12:BF12"/>
    <mergeCell ref="AR10:AT10"/>
    <mergeCell ref="AU10:AV10"/>
    <mergeCell ref="AW10:AY10"/>
    <mergeCell ref="AZ10:BF10"/>
    <mergeCell ref="A11:E12"/>
    <mergeCell ref="F11:Q12"/>
    <mergeCell ref="S11:W11"/>
    <mergeCell ref="X11:Z11"/>
    <mergeCell ref="AA11:AE11"/>
    <mergeCell ref="AF11:AI11"/>
    <mergeCell ref="B10:M10"/>
    <mergeCell ref="S10:W10"/>
    <mergeCell ref="X10:Z10"/>
    <mergeCell ref="AA10:AE10"/>
    <mergeCell ref="AF10:AI10"/>
    <mergeCell ref="AL10:AP10"/>
    <mergeCell ref="AA9:AE9"/>
    <mergeCell ref="AF9:AI9"/>
    <mergeCell ref="AL9:AP9"/>
    <mergeCell ref="AQ9:BA9"/>
    <mergeCell ref="BB9:BD9"/>
    <mergeCell ref="BE9:BF9"/>
    <mergeCell ref="A7:D7"/>
    <mergeCell ref="E7:J7"/>
    <mergeCell ref="L7:Q7"/>
    <mergeCell ref="AL7:AO7"/>
    <mergeCell ref="AP7:BF7"/>
    <mergeCell ref="A9:D9"/>
    <mergeCell ref="E9:I9"/>
    <mergeCell ref="K9:Q9"/>
    <mergeCell ref="S9:W9"/>
    <mergeCell ref="X9:Z9"/>
    <mergeCell ref="A6:D6"/>
    <mergeCell ref="E6:M6"/>
    <mergeCell ref="N6:Q6"/>
    <mergeCell ref="R6:AI6"/>
    <mergeCell ref="AL6:AO6"/>
    <mergeCell ref="AP6:BF6"/>
    <mergeCell ref="A3:J4"/>
    <mergeCell ref="K3:L4"/>
    <mergeCell ref="AL3:AO3"/>
    <mergeCell ref="AP3:BF3"/>
    <mergeCell ref="AL4:AO5"/>
    <mergeCell ref="AP4:BF5"/>
    <mergeCell ref="A1:AI2"/>
    <mergeCell ref="AL1:AO1"/>
    <mergeCell ref="AP1:AX1"/>
    <mergeCell ref="AY1:BB1"/>
    <mergeCell ref="BH1:BL1"/>
    <mergeCell ref="AL2:AO2"/>
    <mergeCell ref="AP2:AU2"/>
    <mergeCell ref="AV2:BF2"/>
  </mergeCells>
  <phoneticPr fontId="4"/>
  <printOptions horizontalCentered="1"/>
  <pageMargins left="0.19685039370078741" right="0.19685039370078741" top="0.59055118110236227" bottom="0" header="0.19685039370078741" footer="0.19685039370078741"/>
  <pageSetup paperSize="9" scale="56" orientation="landscape" r:id="rId1"/>
  <headerFooter alignWithMargins="0"/>
  <colBreaks count="1" manualBreakCount="1">
    <brk id="59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AA20-04BC-4F3B-8E43-A1179C5903AA}">
  <sheetPr>
    <tabColor rgb="FFFF0000"/>
  </sheetPr>
  <dimension ref="A1:I754"/>
  <sheetViews>
    <sheetView showZeros="0" zoomScaleNormal="100" zoomScaleSheetLayoutView="75" workbookViewId="0">
      <pane ySplit="2" topLeftCell="A3" activePane="bottomLeft" state="frozen"/>
      <selection activeCell="AC22" sqref="AC22:AI22"/>
      <selection pane="bottomLeft" activeCell="E15" sqref="E15"/>
    </sheetView>
  </sheetViews>
  <sheetFormatPr defaultColWidth="9" defaultRowHeight="29.85" customHeight="1" x14ac:dyDescent="0.15"/>
  <cols>
    <col min="1" max="1" width="4.5" style="41" customWidth="1"/>
    <col min="2" max="2" width="4.875" style="41" customWidth="1"/>
    <col min="3" max="4" width="32.625" style="42" customWidth="1"/>
    <col min="5" max="5" width="10.625" style="43" customWidth="1"/>
    <col min="6" max="6" width="7.25" style="15" customWidth="1"/>
    <col min="7" max="7" width="9.125" style="20" customWidth="1"/>
    <col min="8" max="8" width="14.25" style="20" customWidth="1"/>
    <col min="9" max="9" width="14.625" style="22" customWidth="1"/>
    <col min="10" max="10" width="10.25" style="22" bestFit="1" customWidth="1"/>
    <col min="11" max="11" width="9" style="22"/>
    <col min="12" max="12" width="9.5" style="22" bestFit="1" customWidth="1"/>
    <col min="13" max="16384" width="9" style="22"/>
  </cols>
  <sheetData>
    <row r="1" spans="1:9" s="15" customFormat="1" ht="15" customHeight="1" x14ac:dyDescent="0.15">
      <c r="A1" s="200" t="s">
        <v>92</v>
      </c>
      <c r="B1" s="200" t="s">
        <v>93</v>
      </c>
      <c r="C1" s="201" t="s">
        <v>94</v>
      </c>
      <c r="D1" s="201" t="s">
        <v>95</v>
      </c>
      <c r="E1" s="202" t="s">
        <v>96</v>
      </c>
      <c r="F1" s="199" t="s">
        <v>97</v>
      </c>
      <c r="G1" s="198" t="s">
        <v>102</v>
      </c>
      <c r="H1" s="198"/>
      <c r="I1" s="199" t="s">
        <v>100</v>
      </c>
    </row>
    <row r="2" spans="1:9" s="15" customFormat="1" ht="15" customHeight="1" x14ac:dyDescent="0.15">
      <c r="A2" s="200"/>
      <c r="B2" s="200"/>
      <c r="C2" s="201"/>
      <c r="D2" s="201"/>
      <c r="E2" s="202"/>
      <c r="F2" s="199"/>
      <c r="G2" s="44" t="s">
        <v>98</v>
      </c>
      <c r="H2" s="44" t="s">
        <v>99</v>
      </c>
      <c r="I2" s="199"/>
    </row>
    <row r="3" spans="1:9" s="15" customFormat="1" ht="29.85" customHeight="1" x14ac:dyDescent="0.15">
      <c r="A3" s="41"/>
      <c r="B3" s="16"/>
      <c r="C3" s="17" t="str">
        <f>[2]注文書!D5</f>
        <v xml:space="preserve"> </v>
      </c>
      <c r="D3" s="42"/>
      <c r="E3" s="43"/>
      <c r="G3" s="20"/>
      <c r="H3" s="20">
        <f t="shared" ref="H3" si="0">INT(E3*G3)</f>
        <v>0</v>
      </c>
    </row>
    <row r="4" spans="1:9" s="15" customFormat="1" ht="29.85" customHeight="1" x14ac:dyDescent="0.15">
      <c r="A4" s="45"/>
      <c r="B4" s="46"/>
      <c r="C4" s="47"/>
      <c r="D4" s="47"/>
      <c r="E4" s="48"/>
      <c r="F4" s="49"/>
      <c r="G4" s="50"/>
      <c r="H4" s="50"/>
    </row>
    <row r="5" spans="1:9" s="15" customFormat="1" ht="29.85" customHeight="1" x14ac:dyDescent="0.15">
      <c r="A5" s="45"/>
      <c r="B5" s="46"/>
      <c r="C5" s="47"/>
      <c r="D5" s="47"/>
      <c r="E5" s="48"/>
      <c r="F5" s="49"/>
      <c r="G5" s="50"/>
      <c r="H5" s="50"/>
    </row>
    <row r="6" spans="1:9" s="15" customFormat="1" ht="29.85" customHeight="1" x14ac:dyDescent="0.15">
      <c r="A6" s="45"/>
      <c r="B6" s="46"/>
      <c r="C6" s="47"/>
      <c r="D6" s="47"/>
      <c r="E6" s="48"/>
      <c r="F6" s="49"/>
      <c r="G6" s="50"/>
      <c r="H6" s="50"/>
    </row>
    <row r="7" spans="1:9" s="15" customFormat="1" ht="29.85" customHeight="1" x14ac:dyDescent="0.15">
      <c r="A7" s="45"/>
      <c r="B7" s="46"/>
      <c r="C7" s="47"/>
      <c r="D7" s="47"/>
      <c r="E7" s="48"/>
      <c r="F7" s="49"/>
      <c r="G7" s="50"/>
      <c r="H7" s="50"/>
    </row>
    <row r="8" spans="1:9" s="15" customFormat="1" ht="29.85" customHeight="1" x14ac:dyDescent="0.15">
      <c r="A8" s="45"/>
      <c r="B8" s="46"/>
      <c r="C8" s="47"/>
      <c r="D8" s="47"/>
      <c r="E8" s="48"/>
      <c r="F8" s="49"/>
      <c r="G8" s="50"/>
      <c r="H8" s="50"/>
    </row>
    <row r="9" spans="1:9" s="15" customFormat="1" ht="29.85" customHeight="1" x14ac:dyDescent="0.15">
      <c r="A9" s="45"/>
      <c r="B9" s="46"/>
      <c r="C9" s="51"/>
      <c r="D9" s="52"/>
      <c r="E9" s="48"/>
      <c r="F9" s="49"/>
      <c r="G9" s="50"/>
      <c r="H9" s="50"/>
    </row>
    <row r="10" spans="1:9" s="15" customFormat="1" ht="29.85" customHeight="1" x14ac:dyDescent="0.15">
      <c r="A10" s="45"/>
      <c r="B10" s="46"/>
      <c r="C10" s="51"/>
      <c r="D10" s="53"/>
      <c r="E10" s="48"/>
      <c r="F10" s="49"/>
      <c r="G10" s="50"/>
      <c r="H10" s="50"/>
    </row>
    <row r="11" spans="1:9" s="15" customFormat="1" ht="29.85" customHeight="1" x14ac:dyDescent="0.15">
      <c r="A11" s="45"/>
      <c r="B11" s="46"/>
      <c r="C11" s="51"/>
      <c r="D11" s="53"/>
      <c r="E11" s="54"/>
      <c r="F11" s="55"/>
      <c r="G11" s="56"/>
      <c r="H11" s="50"/>
    </row>
    <row r="12" spans="1:9" s="15" customFormat="1" ht="29.85" customHeight="1" x14ac:dyDescent="0.15">
      <c r="A12" s="45"/>
      <c r="B12" s="46"/>
      <c r="C12" s="47"/>
      <c r="D12" s="47"/>
      <c r="E12" s="48"/>
      <c r="F12" s="49"/>
      <c r="G12" s="50"/>
      <c r="H12" s="50"/>
    </row>
    <row r="13" spans="1:9" s="15" customFormat="1" ht="29.85" customHeight="1" x14ac:dyDescent="0.15">
      <c r="A13" s="45"/>
      <c r="B13" s="46"/>
      <c r="C13" s="47"/>
      <c r="D13" s="47"/>
      <c r="E13" s="48"/>
      <c r="F13" s="49"/>
      <c r="G13" s="50"/>
      <c r="H13" s="50"/>
    </row>
    <row r="14" spans="1:9" s="15" customFormat="1" ht="29.85" customHeight="1" x14ac:dyDescent="0.15">
      <c r="A14" s="45"/>
      <c r="B14" s="46"/>
      <c r="C14" s="47"/>
      <c r="D14" s="47"/>
      <c r="E14" s="48"/>
      <c r="F14" s="49"/>
      <c r="G14" s="50"/>
      <c r="H14" s="50"/>
    </row>
    <row r="15" spans="1:9" s="15" customFormat="1" ht="29.85" customHeight="1" x14ac:dyDescent="0.15">
      <c r="A15" s="45"/>
      <c r="B15" s="46"/>
      <c r="C15" s="47"/>
      <c r="D15" s="47"/>
      <c r="E15" s="48"/>
      <c r="F15" s="49"/>
      <c r="G15" s="50"/>
      <c r="H15" s="50"/>
    </row>
    <row r="16" spans="1:9" s="15" customFormat="1" ht="29.85" customHeight="1" x14ac:dyDescent="0.15">
      <c r="A16" s="45"/>
      <c r="B16" s="46"/>
      <c r="C16" s="47"/>
      <c r="D16" s="47"/>
      <c r="E16" s="48"/>
      <c r="F16" s="49"/>
      <c r="G16" s="50"/>
      <c r="H16" s="50"/>
    </row>
    <row r="17" spans="1:8" s="15" customFormat="1" ht="29.85" customHeight="1" x14ac:dyDescent="0.15">
      <c r="A17" s="45"/>
      <c r="B17" s="46"/>
      <c r="C17" s="47"/>
      <c r="D17" s="47"/>
      <c r="E17" s="48"/>
      <c r="F17" s="49"/>
      <c r="G17" s="50"/>
      <c r="H17" s="50"/>
    </row>
    <row r="18" spans="1:8" s="15" customFormat="1" ht="29.85" customHeight="1" x14ac:dyDescent="0.15">
      <c r="A18" s="45"/>
      <c r="B18" s="46"/>
      <c r="C18" s="47"/>
      <c r="D18" s="47"/>
      <c r="E18" s="48"/>
      <c r="F18" s="49"/>
      <c r="G18" s="50"/>
      <c r="H18" s="50"/>
    </row>
    <row r="19" spans="1:8" s="15" customFormat="1" ht="29.85" customHeight="1" x14ac:dyDescent="0.15">
      <c r="A19" s="45"/>
      <c r="B19" s="46"/>
      <c r="C19" s="55" t="s">
        <v>117</v>
      </c>
      <c r="D19" s="53"/>
      <c r="E19" s="54"/>
      <c r="F19" s="55"/>
      <c r="G19" s="56"/>
      <c r="H19" s="50">
        <f>SUM(H5:H18)</f>
        <v>0</v>
      </c>
    </row>
    <row r="20" spans="1:8" s="15" customFormat="1" ht="29.85" customHeight="1" x14ac:dyDescent="0.15">
      <c r="A20" s="45"/>
      <c r="B20" s="46"/>
      <c r="C20" s="57"/>
      <c r="D20" s="57"/>
      <c r="E20" s="58"/>
      <c r="F20" s="45"/>
      <c r="G20" s="59"/>
      <c r="H20" s="59"/>
    </row>
    <row r="21" spans="1:8" s="15" customFormat="1" ht="29.85" customHeight="1" x14ac:dyDescent="0.15">
      <c r="A21" s="45"/>
      <c r="B21" s="46"/>
      <c r="C21" s="57"/>
      <c r="D21" s="57"/>
      <c r="E21" s="58"/>
      <c r="F21" s="45"/>
      <c r="G21" s="59"/>
      <c r="H21" s="59"/>
    </row>
    <row r="22" spans="1:8" s="15" customFormat="1" ht="29.85" customHeight="1" x14ac:dyDescent="0.15">
      <c r="A22" s="45"/>
      <c r="B22" s="46"/>
      <c r="C22" s="57"/>
      <c r="D22" s="57"/>
      <c r="E22" s="58"/>
      <c r="F22" s="45"/>
      <c r="G22" s="59"/>
      <c r="H22" s="59"/>
    </row>
    <row r="23" spans="1:8" s="15" customFormat="1" ht="29.85" customHeight="1" x14ac:dyDescent="0.15">
      <c r="A23" s="45"/>
      <c r="B23" s="46"/>
      <c r="C23" s="57"/>
      <c r="D23" s="57"/>
      <c r="E23" s="58"/>
      <c r="F23" s="45"/>
      <c r="G23" s="59"/>
      <c r="H23" s="59"/>
    </row>
    <row r="24" spans="1:8" s="15" customFormat="1" ht="29.85" customHeight="1" x14ac:dyDescent="0.15">
      <c r="A24" s="45"/>
      <c r="B24" s="46"/>
      <c r="C24" s="57"/>
      <c r="D24" s="57"/>
      <c r="E24" s="58"/>
      <c r="F24" s="45"/>
      <c r="G24" s="59"/>
      <c r="H24" s="59"/>
    </row>
    <row r="25" spans="1:8" s="15" customFormat="1" ht="29.85" customHeight="1" x14ac:dyDescent="0.15">
      <c r="A25" s="45"/>
      <c r="B25" s="46"/>
      <c r="C25" s="57"/>
      <c r="D25" s="57"/>
      <c r="E25" s="58"/>
      <c r="F25" s="45"/>
      <c r="G25" s="59"/>
      <c r="H25" s="59"/>
    </row>
    <row r="26" spans="1:8" s="15" customFormat="1" ht="29.85" customHeight="1" x14ac:dyDescent="0.15">
      <c r="A26" s="45"/>
      <c r="B26" s="46"/>
      <c r="C26" s="57"/>
      <c r="D26" s="57"/>
      <c r="E26" s="58"/>
      <c r="F26" s="45"/>
      <c r="G26" s="59"/>
      <c r="H26" s="59"/>
    </row>
    <row r="27" spans="1:8" s="15" customFormat="1" ht="29.85" customHeight="1" x14ac:dyDescent="0.15">
      <c r="A27" s="45"/>
      <c r="B27" s="46"/>
      <c r="C27" s="57"/>
      <c r="D27" s="57"/>
      <c r="E27" s="58"/>
      <c r="F27" s="45"/>
      <c r="G27" s="59"/>
      <c r="H27" s="59"/>
    </row>
    <row r="28" spans="1:8" s="15" customFormat="1" ht="29.85" customHeight="1" x14ac:dyDescent="0.15">
      <c r="A28" s="45"/>
      <c r="B28" s="46"/>
      <c r="C28" s="57"/>
      <c r="D28" s="57"/>
      <c r="E28" s="58"/>
      <c r="F28" s="45"/>
      <c r="G28" s="59"/>
      <c r="H28" s="59"/>
    </row>
    <row r="29" spans="1:8" s="15" customFormat="1" ht="29.85" customHeight="1" x14ac:dyDescent="0.15">
      <c r="A29" s="45"/>
      <c r="B29" s="46"/>
      <c r="C29" s="57"/>
      <c r="D29" s="57"/>
      <c r="E29" s="58"/>
      <c r="F29" s="45"/>
      <c r="G29" s="59"/>
      <c r="H29" s="59"/>
    </row>
    <row r="30" spans="1:8" s="15" customFormat="1" ht="29.85" customHeight="1" x14ac:dyDescent="0.15">
      <c r="A30" s="45"/>
      <c r="B30" s="46"/>
      <c r="C30" s="57"/>
      <c r="D30" s="57"/>
      <c r="E30" s="58"/>
      <c r="F30" s="45"/>
      <c r="G30" s="59"/>
      <c r="H30" s="59"/>
    </row>
    <row r="31" spans="1:8" s="15" customFormat="1" ht="29.85" customHeight="1" x14ac:dyDescent="0.15">
      <c r="A31" s="45"/>
      <c r="B31" s="46"/>
      <c r="C31" s="57"/>
      <c r="D31" s="57"/>
      <c r="E31" s="58"/>
      <c r="F31" s="45"/>
      <c r="G31" s="59"/>
      <c r="H31" s="59"/>
    </row>
    <row r="32" spans="1:8" s="15" customFormat="1" ht="29.85" customHeight="1" x14ac:dyDescent="0.15">
      <c r="A32" s="45"/>
      <c r="B32" s="46"/>
      <c r="C32" s="57"/>
      <c r="D32" s="57"/>
      <c r="E32" s="58"/>
      <c r="F32" s="45"/>
      <c r="G32" s="59"/>
      <c r="H32" s="59"/>
    </row>
    <row r="33" spans="1:8" s="15" customFormat="1" ht="29.85" customHeight="1" x14ac:dyDescent="0.15">
      <c r="A33" s="45"/>
      <c r="B33" s="46"/>
      <c r="C33" s="57"/>
      <c r="D33" s="57"/>
      <c r="E33" s="58"/>
      <c r="F33" s="45"/>
      <c r="G33" s="59"/>
      <c r="H33" s="59"/>
    </row>
    <row r="34" spans="1:8" s="15" customFormat="1" ht="29.85" customHeight="1" x14ac:dyDescent="0.15">
      <c r="A34" s="45"/>
      <c r="B34" s="46"/>
      <c r="C34" s="57"/>
      <c r="D34" s="57"/>
      <c r="E34" s="58"/>
      <c r="F34" s="45"/>
      <c r="G34" s="59"/>
      <c r="H34" s="59"/>
    </row>
    <row r="35" spans="1:8" s="15" customFormat="1" ht="29.85" customHeight="1" x14ac:dyDescent="0.15">
      <c r="A35" s="45"/>
      <c r="B35" s="46"/>
      <c r="C35" s="57"/>
      <c r="D35" s="57"/>
      <c r="E35" s="58"/>
      <c r="F35" s="45"/>
      <c r="G35" s="59"/>
      <c r="H35" s="59"/>
    </row>
    <row r="36" spans="1:8" s="15" customFormat="1" ht="29.85" customHeight="1" x14ac:dyDescent="0.15">
      <c r="A36" s="45"/>
      <c r="B36" s="46"/>
      <c r="C36" s="57"/>
      <c r="D36" s="57"/>
      <c r="E36" s="58"/>
      <c r="F36" s="45"/>
      <c r="G36" s="59"/>
      <c r="H36" s="59"/>
    </row>
    <row r="37" spans="1:8" s="15" customFormat="1" ht="29.85" customHeight="1" x14ac:dyDescent="0.15">
      <c r="A37" s="45"/>
      <c r="B37" s="46"/>
      <c r="C37" s="57"/>
      <c r="D37" s="57"/>
      <c r="E37" s="58"/>
      <c r="F37" s="45"/>
      <c r="G37" s="59"/>
      <c r="H37" s="59"/>
    </row>
    <row r="38" spans="1:8" s="15" customFormat="1" ht="29.85" customHeight="1" x14ac:dyDescent="0.15">
      <c r="A38" s="45"/>
      <c r="B38" s="46"/>
      <c r="C38" s="57"/>
      <c r="D38" s="57"/>
      <c r="E38" s="58"/>
      <c r="F38" s="45"/>
      <c r="G38" s="59"/>
      <c r="H38" s="59"/>
    </row>
    <row r="39" spans="1:8" s="15" customFormat="1" ht="29.85" customHeight="1" x14ac:dyDescent="0.15">
      <c r="A39" s="45"/>
      <c r="B39" s="46"/>
      <c r="C39" s="57"/>
      <c r="D39" s="57"/>
      <c r="E39" s="58"/>
      <c r="F39" s="45"/>
      <c r="G39" s="59"/>
      <c r="H39" s="59"/>
    </row>
    <row r="40" spans="1:8" s="15" customFormat="1" ht="29.85" customHeight="1" x14ac:dyDescent="0.15">
      <c r="A40" s="45"/>
      <c r="B40" s="46"/>
      <c r="C40" s="57"/>
      <c r="D40" s="57"/>
      <c r="E40" s="58"/>
      <c r="F40" s="45"/>
      <c r="G40" s="59"/>
      <c r="H40" s="59"/>
    </row>
    <row r="41" spans="1:8" s="15" customFormat="1" ht="29.85" customHeight="1" x14ac:dyDescent="0.15">
      <c r="A41" s="45"/>
      <c r="B41" s="46"/>
      <c r="C41" s="57"/>
      <c r="D41" s="57"/>
      <c r="E41" s="58"/>
      <c r="F41" s="45"/>
      <c r="G41" s="59"/>
      <c r="H41" s="59"/>
    </row>
    <row r="42" spans="1:8" s="15" customFormat="1" ht="29.85" customHeight="1" x14ac:dyDescent="0.15">
      <c r="A42" s="45"/>
      <c r="B42" s="46"/>
      <c r="C42" s="57"/>
      <c r="D42" s="57"/>
      <c r="E42" s="58"/>
      <c r="F42" s="45"/>
      <c r="G42" s="59"/>
      <c r="H42" s="59"/>
    </row>
    <row r="43" spans="1:8" s="15" customFormat="1" ht="29.85" customHeight="1" x14ac:dyDescent="0.15">
      <c r="A43" s="45"/>
      <c r="B43" s="46"/>
      <c r="C43" s="57"/>
      <c r="D43" s="57"/>
      <c r="E43" s="58"/>
      <c r="F43" s="45"/>
      <c r="G43" s="59"/>
      <c r="H43" s="59"/>
    </row>
    <row r="44" spans="1:8" s="15" customFormat="1" ht="29.85" customHeight="1" x14ac:dyDescent="0.15">
      <c r="A44" s="45"/>
      <c r="B44" s="46"/>
      <c r="C44" s="57"/>
      <c r="D44" s="57"/>
      <c r="E44" s="58"/>
      <c r="F44" s="45"/>
      <c r="G44" s="59"/>
      <c r="H44" s="59"/>
    </row>
    <row r="45" spans="1:8" s="15" customFormat="1" ht="29.85" customHeight="1" x14ac:dyDescent="0.15">
      <c r="A45" s="45"/>
      <c r="B45" s="46"/>
      <c r="C45" s="57"/>
      <c r="D45" s="57"/>
      <c r="E45" s="58"/>
      <c r="F45" s="45"/>
      <c r="G45" s="59"/>
      <c r="H45" s="59"/>
    </row>
    <row r="46" spans="1:8" s="15" customFormat="1" ht="29.85" customHeight="1" x14ac:dyDescent="0.15">
      <c r="A46" s="45"/>
      <c r="B46" s="46"/>
      <c r="C46" s="57"/>
      <c r="D46" s="57"/>
      <c r="E46" s="58"/>
      <c r="F46" s="45"/>
      <c r="G46" s="59"/>
      <c r="H46" s="59"/>
    </row>
    <row r="47" spans="1:8" s="15" customFormat="1" ht="29.85" customHeight="1" x14ac:dyDescent="0.15">
      <c r="A47" s="45"/>
      <c r="B47" s="46"/>
      <c r="C47" s="57"/>
      <c r="D47" s="57"/>
      <c r="E47" s="58"/>
      <c r="F47" s="45"/>
      <c r="G47" s="59"/>
      <c r="H47" s="59"/>
    </row>
    <row r="48" spans="1:8" s="15" customFormat="1" ht="29.85" customHeight="1" x14ac:dyDescent="0.15">
      <c r="A48" s="45"/>
      <c r="B48" s="46"/>
      <c r="C48" s="57"/>
      <c r="D48" s="57"/>
      <c r="E48" s="58"/>
      <c r="F48" s="45"/>
      <c r="G48" s="59"/>
      <c r="H48" s="59"/>
    </row>
    <row r="49" spans="1:8" s="15" customFormat="1" ht="29.85" customHeight="1" x14ac:dyDescent="0.15">
      <c r="A49" s="45"/>
      <c r="B49" s="46"/>
      <c r="C49" s="57"/>
      <c r="D49" s="57"/>
      <c r="E49" s="58"/>
      <c r="F49" s="45"/>
      <c r="G49" s="59"/>
      <c r="H49" s="59"/>
    </row>
    <row r="50" spans="1:8" s="15" customFormat="1" ht="29.85" customHeight="1" x14ac:dyDescent="0.15">
      <c r="A50" s="45"/>
      <c r="B50" s="46"/>
      <c r="C50" s="57"/>
      <c r="D50" s="57"/>
      <c r="E50" s="58"/>
      <c r="F50" s="45"/>
      <c r="G50" s="59"/>
      <c r="H50" s="59"/>
    </row>
    <row r="51" spans="1:8" s="15" customFormat="1" ht="29.85" customHeight="1" x14ac:dyDescent="0.15">
      <c r="A51" s="45"/>
      <c r="B51" s="46"/>
      <c r="C51" s="57"/>
      <c r="D51" s="57"/>
      <c r="E51" s="58"/>
      <c r="F51" s="45"/>
      <c r="G51" s="59"/>
      <c r="H51" s="59"/>
    </row>
    <row r="52" spans="1:8" s="15" customFormat="1" ht="29.85" customHeight="1" x14ac:dyDescent="0.15">
      <c r="A52" s="45"/>
      <c r="B52" s="46"/>
      <c r="C52" s="57"/>
      <c r="D52" s="57"/>
      <c r="E52" s="58"/>
      <c r="F52" s="45"/>
      <c r="G52" s="59"/>
      <c r="H52" s="59"/>
    </row>
    <row r="53" spans="1:8" s="15" customFormat="1" ht="29.85" customHeight="1" x14ac:dyDescent="0.15">
      <c r="A53" s="45"/>
      <c r="B53" s="46"/>
      <c r="C53" s="57"/>
      <c r="D53" s="57"/>
      <c r="E53" s="58"/>
      <c r="F53" s="45"/>
      <c r="G53" s="59"/>
      <c r="H53" s="59"/>
    </row>
    <row r="54" spans="1:8" s="15" customFormat="1" ht="29.85" customHeight="1" x14ac:dyDescent="0.15">
      <c r="A54" s="45"/>
      <c r="B54" s="46"/>
      <c r="C54" s="57"/>
      <c r="D54" s="57"/>
      <c r="E54" s="58"/>
      <c r="F54" s="45"/>
      <c r="G54" s="59"/>
      <c r="H54" s="59"/>
    </row>
    <row r="55" spans="1:8" s="15" customFormat="1" ht="29.85" customHeight="1" x14ac:dyDescent="0.15">
      <c r="A55" s="45"/>
      <c r="B55" s="46"/>
      <c r="C55" s="57"/>
      <c r="D55" s="57"/>
      <c r="E55" s="58"/>
      <c r="F55" s="45"/>
      <c r="G55" s="59"/>
      <c r="H55" s="59"/>
    </row>
    <row r="56" spans="1:8" s="15" customFormat="1" ht="29.85" customHeight="1" x14ac:dyDescent="0.15">
      <c r="A56" s="45"/>
      <c r="B56" s="46"/>
      <c r="C56" s="57"/>
      <c r="D56" s="57"/>
      <c r="E56" s="58"/>
      <c r="F56" s="45"/>
      <c r="G56" s="59"/>
      <c r="H56" s="59"/>
    </row>
    <row r="57" spans="1:8" s="15" customFormat="1" ht="29.85" customHeight="1" x14ac:dyDescent="0.15">
      <c r="A57" s="45"/>
      <c r="B57" s="46"/>
      <c r="C57" s="57"/>
      <c r="D57" s="57"/>
      <c r="E57" s="58"/>
      <c r="F57" s="45"/>
      <c r="G57" s="59"/>
      <c r="H57" s="59"/>
    </row>
    <row r="58" spans="1:8" s="15" customFormat="1" ht="29.85" customHeight="1" x14ac:dyDescent="0.15">
      <c r="A58" s="45"/>
      <c r="B58" s="46"/>
      <c r="C58" s="57"/>
      <c r="D58" s="57"/>
      <c r="E58" s="58"/>
      <c r="F58" s="45"/>
      <c r="G58" s="59"/>
      <c r="H58" s="59"/>
    </row>
    <row r="59" spans="1:8" s="15" customFormat="1" ht="29.85" customHeight="1" x14ac:dyDescent="0.15">
      <c r="A59" s="45"/>
      <c r="B59" s="46"/>
      <c r="C59" s="57"/>
      <c r="D59" s="57"/>
      <c r="E59" s="58"/>
      <c r="F59" s="45"/>
      <c r="G59" s="59"/>
      <c r="H59" s="59"/>
    </row>
    <row r="60" spans="1:8" s="15" customFormat="1" ht="29.85" customHeight="1" x14ac:dyDescent="0.15">
      <c r="A60" s="45"/>
      <c r="B60" s="46"/>
      <c r="C60" s="57"/>
      <c r="D60" s="57"/>
      <c r="E60" s="58"/>
      <c r="F60" s="45"/>
      <c r="G60" s="59"/>
      <c r="H60" s="59"/>
    </row>
    <row r="61" spans="1:8" s="15" customFormat="1" ht="29.85" customHeight="1" x14ac:dyDescent="0.15">
      <c r="A61" s="45"/>
      <c r="B61" s="46"/>
      <c r="C61" s="57"/>
      <c r="D61" s="57"/>
      <c r="E61" s="58"/>
      <c r="F61" s="45"/>
      <c r="G61" s="59"/>
      <c r="H61" s="59"/>
    </row>
    <row r="62" spans="1:8" s="15" customFormat="1" ht="29.85" customHeight="1" x14ac:dyDescent="0.15">
      <c r="A62" s="45"/>
      <c r="B62" s="46"/>
      <c r="C62" s="57"/>
      <c r="D62" s="57"/>
      <c r="E62" s="58"/>
      <c r="F62" s="45"/>
      <c r="G62" s="59"/>
      <c r="H62" s="59"/>
    </row>
    <row r="63" spans="1:8" s="15" customFormat="1" ht="29.85" customHeight="1" x14ac:dyDescent="0.15">
      <c r="A63" s="45"/>
      <c r="B63" s="46"/>
      <c r="C63" s="57"/>
      <c r="D63" s="57"/>
      <c r="E63" s="58"/>
      <c r="F63" s="45"/>
      <c r="G63" s="59"/>
      <c r="H63" s="59"/>
    </row>
    <row r="64" spans="1:8" s="15" customFormat="1" ht="29.85" customHeight="1" x14ac:dyDescent="0.15">
      <c r="A64" s="45"/>
      <c r="B64" s="46"/>
      <c r="C64" s="57"/>
      <c r="D64" s="57"/>
      <c r="E64" s="58"/>
      <c r="F64" s="45"/>
      <c r="G64" s="59"/>
      <c r="H64" s="59"/>
    </row>
    <row r="65" spans="1:8" s="15" customFormat="1" ht="29.85" customHeight="1" x14ac:dyDescent="0.15">
      <c r="A65" s="45"/>
      <c r="B65" s="46"/>
      <c r="C65" s="57"/>
      <c r="D65" s="57"/>
      <c r="E65" s="58"/>
      <c r="F65" s="45"/>
      <c r="G65" s="59"/>
      <c r="H65" s="59"/>
    </row>
    <row r="66" spans="1:8" s="15" customFormat="1" ht="29.85" customHeight="1" x14ac:dyDescent="0.15">
      <c r="A66" s="45"/>
      <c r="B66" s="46"/>
      <c r="C66" s="57"/>
      <c r="D66" s="57"/>
      <c r="E66" s="58"/>
      <c r="F66" s="45"/>
      <c r="G66" s="59"/>
      <c r="H66" s="59"/>
    </row>
    <row r="67" spans="1:8" s="15" customFormat="1" ht="29.85" customHeight="1" x14ac:dyDescent="0.15">
      <c r="A67" s="45"/>
      <c r="B67" s="46"/>
      <c r="C67" s="57"/>
      <c r="D67" s="57"/>
      <c r="E67" s="58"/>
      <c r="F67" s="45"/>
      <c r="G67" s="59"/>
      <c r="H67" s="59"/>
    </row>
    <row r="68" spans="1:8" s="15" customFormat="1" ht="29.85" customHeight="1" x14ac:dyDescent="0.15">
      <c r="A68" s="45"/>
      <c r="B68" s="46"/>
      <c r="C68" s="57"/>
      <c r="D68" s="57"/>
      <c r="E68" s="58"/>
      <c r="F68" s="45"/>
      <c r="G68" s="59"/>
      <c r="H68" s="59"/>
    </row>
    <row r="69" spans="1:8" s="15" customFormat="1" ht="29.85" customHeight="1" x14ac:dyDescent="0.15">
      <c r="A69" s="45"/>
      <c r="B69" s="46"/>
      <c r="C69" s="57"/>
      <c r="D69" s="57"/>
      <c r="E69" s="58"/>
      <c r="F69" s="45"/>
      <c r="G69" s="59"/>
      <c r="H69" s="59"/>
    </row>
    <row r="70" spans="1:8" s="15" customFormat="1" ht="29.85" customHeight="1" x14ac:dyDescent="0.15">
      <c r="A70" s="45"/>
      <c r="B70" s="46"/>
      <c r="C70" s="57"/>
      <c r="D70" s="57"/>
      <c r="E70" s="58"/>
      <c r="F70" s="45"/>
      <c r="G70" s="59"/>
      <c r="H70" s="59"/>
    </row>
    <row r="71" spans="1:8" s="15" customFormat="1" ht="29.85" customHeight="1" x14ac:dyDescent="0.15">
      <c r="A71" s="45"/>
      <c r="B71" s="46"/>
      <c r="C71" s="57"/>
      <c r="D71" s="57"/>
      <c r="E71" s="58"/>
      <c r="F71" s="45"/>
      <c r="G71" s="59"/>
      <c r="H71" s="59"/>
    </row>
    <row r="72" spans="1:8" s="15" customFormat="1" ht="29.85" customHeight="1" x14ac:dyDescent="0.15">
      <c r="A72" s="45"/>
      <c r="B72" s="46"/>
      <c r="C72" s="57"/>
      <c r="D72" s="57"/>
      <c r="E72" s="58"/>
      <c r="F72" s="45"/>
      <c r="G72" s="59"/>
      <c r="H72" s="59"/>
    </row>
    <row r="73" spans="1:8" s="15" customFormat="1" ht="29.85" customHeight="1" x14ac:dyDescent="0.15">
      <c r="A73" s="45"/>
      <c r="B73" s="46"/>
      <c r="C73" s="57"/>
      <c r="D73" s="57"/>
      <c r="E73" s="58"/>
      <c r="F73" s="45"/>
      <c r="G73" s="59"/>
      <c r="H73" s="59"/>
    </row>
    <row r="74" spans="1:8" s="15" customFormat="1" ht="29.85" customHeight="1" x14ac:dyDescent="0.15">
      <c r="A74" s="45"/>
      <c r="B74" s="46"/>
      <c r="C74" s="57"/>
      <c r="D74" s="57"/>
      <c r="E74" s="58"/>
      <c r="F74" s="45"/>
      <c r="G74" s="59"/>
      <c r="H74" s="59"/>
    </row>
    <row r="75" spans="1:8" s="15" customFormat="1" ht="29.85" customHeight="1" x14ac:dyDescent="0.15">
      <c r="A75" s="45"/>
      <c r="B75" s="46"/>
      <c r="C75" s="57"/>
      <c r="D75" s="57"/>
      <c r="E75" s="58"/>
      <c r="F75" s="45"/>
      <c r="G75" s="59"/>
      <c r="H75" s="59"/>
    </row>
    <row r="76" spans="1:8" s="15" customFormat="1" ht="29.85" customHeight="1" x14ac:dyDescent="0.15">
      <c r="A76" s="45"/>
      <c r="B76" s="46"/>
      <c r="C76" s="57"/>
      <c r="D76" s="57"/>
      <c r="E76" s="58"/>
      <c r="F76" s="45"/>
      <c r="G76" s="59"/>
      <c r="H76" s="59"/>
    </row>
    <row r="77" spans="1:8" s="15" customFormat="1" ht="29.85" customHeight="1" x14ac:dyDescent="0.15">
      <c r="A77" s="45"/>
      <c r="B77" s="46"/>
      <c r="C77" s="57"/>
      <c r="D77" s="57"/>
      <c r="E77" s="58"/>
      <c r="F77" s="45"/>
      <c r="G77" s="59"/>
      <c r="H77" s="59"/>
    </row>
    <row r="78" spans="1:8" s="15" customFormat="1" ht="29.85" customHeight="1" x14ac:dyDescent="0.15">
      <c r="A78" s="45"/>
      <c r="B78" s="46"/>
      <c r="C78" s="57"/>
      <c r="D78" s="57"/>
      <c r="E78" s="58"/>
      <c r="F78" s="45"/>
      <c r="G78" s="59"/>
      <c r="H78" s="59"/>
    </row>
    <row r="79" spans="1:8" s="15" customFormat="1" ht="29.85" customHeight="1" x14ac:dyDescent="0.15">
      <c r="A79" s="45"/>
      <c r="B79" s="46"/>
      <c r="C79" s="57"/>
      <c r="D79" s="57"/>
      <c r="E79" s="58"/>
      <c r="F79" s="45"/>
      <c r="G79" s="59"/>
      <c r="H79" s="59"/>
    </row>
    <row r="80" spans="1:8" s="15" customFormat="1" ht="29.85" customHeight="1" x14ac:dyDescent="0.15">
      <c r="A80" s="45"/>
      <c r="B80" s="46"/>
      <c r="C80" s="57"/>
      <c r="D80" s="57"/>
      <c r="E80" s="58"/>
      <c r="F80" s="45"/>
      <c r="G80" s="59"/>
      <c r="H80" s="59"/>
    </row>
    <row r="81" spans="1:8" s="15" customFormat="1" ht="29.85" customHeight="1" x14ac:dyDescent="0.15">
      <c r="A81" s="45"/>
      <c r="B81" s="46"/>
      <c r="C81" s="57"/>
      <c r="D81" s="57"/>
      <c r="E81" s="58"/>
      <c r="F81" s="45"/>
      <c r="G81" s="59"/>
      <c r="H81" s="59"/>
    </row>
    <row r="82" spans="1:8" s="15" customFormat="1" ht="29.85" customHeight="1" x14ac:dyDescent="0.15">
      <c r="A82" s="45"/>
      <c r="B82" s="46"/>
      <c r="C82" s="57"/>
      <c r="D82" s="57"/>
      <c r="E82" s="58"/>
      <c r="F82" s="45"/>
      <c r="G82" s="59"/>
      <c r="H82" s="59"/>
    </row>
    <row r="83" spans="1:8" s="15" customFormat="1" ht="29.85" customHeight="1" x14ac:dyDescent="0.15">
      <c r="A83" s="45"/>
      <c r="B83" s="46"/>
      <c r="C83" s="57"/>
      <c r="D83" s="57"/>
      <c r="E83" s="58"/>
      <c r="F83" s="45"/>
      <c r="G83" s="59"/>
      <c r="H83" s="59"/>
    </row>
    <row r="84" spans="1:8" s="15" customFormat="1" ht="29.85" customHeight="1" x14ac:dyDescent="0.15">
      <c r="A84" s="45"/>
      <c r="B84" s="46"/>
      <c r="C84" s="57"/>
      <c r="D84" s="57"/>
      <c r="E84" s="58"/>
      <c r="F84" s="45"/>
      <c r="G84" s="59"/>
      <c r="H84" s="59"/>
    </row>
    <row r="85" spans="1:8" s="15" customFormat="1" ht="29.85" customHeight="1" x14ac:dyDescent="0.15">
      <c r="A85" s="45"/>
      <c r="B85" s="46"/>
      <c r="C85" s="57"/>
      <c r="D85" s="57"/>
      <c r="E85" s="58"/>
      <c r="F85" s="45"/>
      <c r="G85" s="59"/>
      <c r="H85" s="59"/>
    </row>
    <row r="86" spans="1:8" s="15" customFormat="1" ht="29.85" customHeight="1" x14ac:dyDescent="0.15">
      <c r="A86" s="45"/>
      <c r="B86" s="46"/>
      <c r="C86" s="57"/>
      <c r="D86" s="57"/>
      <c r="E86" s="58"/>
      <c r="F86" s="45"/>
      <c r="G86" s="59"/>
      <c r="H86" s="59"/>
    </row>
    <row r="87" spans="1:8" s="15" customFormat="1" ht="29.85" customHeight="1" x14ac:dyDescent="0.15">
      <c r="A87" s="45"/>
      <c r="B87" s="46"/>
      <c r="C87" s="57"/>
      <c r="D87" s="57"/>
      <c r="E87" s="58"/>
      <c r="F87" s="45"/>
      <c r="G87" s="59"/>
      <c r="H87" s="59"/>
    </row>
    <row r="88" spans="1:8" s="15" customFormat="1" ht="29.85" customHeight="1" x14ac:dyDescent="0.15">
      <c r="A88" s="45"/>
      <c r="B88" s="46"/>
      <c r="C88" s="57"/>
      <c r="D88" s="57"/>
      <c r="E88" s="58"/>
      <c r="F88" s="45"/>
      <c r="G88" s="59"/>
      <c r="H88" s="59"/>
    </row>
    <row r="89" spans="1:8" s="15" customFormat="1" ht="29.85" customHeight="1" x14ac:dyDescent="0.15">
      <c r="A89" s="45"/>
      <c r="B89" s="46"/>
      <c r="C89" s="57"/>
      <c r="D89" s="57"/>
      <c r="E89" s="58"/>
      <c r="F89" s="45"/>
      <c r="G89" s="59"/>
      <c r="H89" s="59"/>
    </row>
    <row r="90" spans="1:8" s="15" customFormat="1" ht="29.85" customHeight="1" x14ac:dyDescent="0.15">
      <c r="A90" s="45"/>
      <c r="B90" s="46"/>
      <c r="C90" s="57"/>
      <c r="D90" s="57"/>
      <c r="E90" s="58"/>
      <c r="F90" s="45"/>
      <c r="G90" s="59"/>
      <c r="H90" s="59"/>
    </row>
    <row r="91" spans="1:8" s="15" customFormat="1" ht="29.85" customHeight="1" x14ac:dyDescent="0.15">
      <c r="A91" s="45"/>
      <c r="B91" s="46"/>
      <c r="C91" s="57"/>
      <c r="D91" s="57"/>
      <c r="E91" s="58"/>
      <c r="F91" s="45"/>
      <c r="G91" s="59"/>
      <c r="H91" s="59"/>
    </row>
    <row r="92" spans="1:8" s="15" customFormat="1" ht="29.85" customHeight="1" x14ac:dyDescent="0.15">
      <c r="A92" s="45"/>
      <c r="B92" s="46"/>
      <c r="C92" s="57"/>
      <c r="D92" s="57"/>
      <c r="E92" s="58"/>
      <c r="F92" s="45"/>
      <c r="G92" s="59"/>
      <c r="H92" s="59"/>
    </row>
    <row r="93" spans="1:8" s="15" customFormat="1" ht="29.85" customHeight="1" x14ac:dyDescent="0.15">
      <c r="A93" s="45"/>
      <c r="B93" s="46"/>
      <c r="C93" s="57"/>
      <c r="D93" s="57"/>
      <c r="E93" s="58"/>
      <c r="F93" s="45"/>
      <c r="G93" s="59"/>
      <c r="H93" s="59"/>
    </row>
    <row r="94" spans="1:8" s="15" customFormat="1" ht="29.85" customHeight="1" x14ac:dyDescent="0.15">
      <c r="A94" s="45"/>
      <c r="B94" s="46"/>
      <c r="C94" s="57"/>
      <c r="D94" s="57"/>
      <c r="E94" s="58"/>
      <c r="F94" s="45"/>
      <c r="G94" s="59"/>
      <c r="H94" s="59"/>
    </row>
    <row r="95" spans="1:8" s="15" customFormat="1" ht="29.85" customHeight="1" x14ac:dyDescent="0.15">
      <c r="A95" s="45"/>
      <c r="B95" s="46"/>
      <c r="C95" s="57"/>
      <c r="D95" s="57"/>
      <c r="E95" s="58"/>
      <c r="F95" s="45"/>
      <c r="G95" s="59"/>
      <c r="H95" s="59"/>
    </row>
    <row r="96" spans="1:8" s="15" customFormat="1" ht="29.85" customHeight="1" x14ac:dyDescent="0.15">
      <c r="A96" s="45"/>
      <c r="B96" s="46"/>
      <c r="C96" s="57"/>
      <c r="D96" s="57"/>
      <c r="E96" s="58"/>
      <c r="F96" s="45"/>
      <c r="G96" s="59"/>
      <c r="H96" s="59"/>
    </row>
    <row r="97" spans="1:8" s="15" customFormat="1" ht="29.85" customHeight="1" x14ac:dyDescent="0.15">
      <c r="A97" s="45"/>
      <c r="B97" s="46"/>
      <c r="C97" s="57"/>
      <c r="D97" s="57"/>
      <c r="E97" s="58"/>
      <c r="F97" s="45"/>
      <c r="G97" s="59"/>
      <c r="H97" s="59"/>
    </row>
    <row r="98" spans="1:8" s="15" customFormat="1" ht="29.85" customHeight="1" x14ac:dyDescent="0.15">
      <c r="A98" s="45"/>
      <c r="B98" s="46"/>
      <c r="C98" s="57"/>
      <c r="D98" s="57"/>
      <c r="E98" s="58"/>
      <c r="F98" s="45"/>
      <c r="G98" s="59"/>
      <c r="H98" s="59"/>
    </row>
    <row r="99" spans="1:8" s="15" customFormat="1" ht="29.85" customHeight="1" x14ac:dyDescent="0.15">
      <c r="A99" s="45"/>
      <c r="B99" s="46"/>
      <c r="C99" s="57"/>
      <c r="D99" s="57"/>
      <c r="E99" s="58"/>
      <c r="F99" s="45"/>
      <c r="G99" s="59"/>
      <c r="H99" s="59"/>
    </row>
    <row r="100" spans="1:8" s="15" customFormat="1" ht="29.85" customHeight="1" x14ac:dyDescent="0.15">
      <c r="A100" s="45"/>
      <c r="B100" s="46"/>
      <c r="C100" s="57"/>
      <c r="D100" s="57"/>
      <c r="E100" s="58"/>
      <c r="F100" s="45"/>
      <c r="G100" s="59"/>
      <c r="H100" s="59"/>
    </row>
    <row r="101" spans="1:8" s="15" customFormat="1" ht="29.85" customHeight="1" x14ac:dyDescent="0.15">
      <c r="A101" s="45"/>
      <c r="B101" s="46"/>
      <c r="C101" s="57"/>
      <c r="D101" s="57"/>
      <c r="E101" s="58"/>
      <c r="F101" s="45"/>
      <c r="G101" s="59"/>
      <c r="H101" s="59"/>
    </row>
    <row r="102" spans="1:8" s="15" customFormat="1" ht="29.85" customHeight="1" x14ac:dyDescent="0.15">
      <c r="A102" s="45"/>
      <c r="B102" s="46"/>
      <c r="C102" s="57"/>
      <c r="D102" s="57"/>
      <c r="E102" s="58"/>
      <c r="F102" s="45"/>
      <c r="G102" s="59"/>
      <c r="H102" s="59"/>
    </row>
    <row r="103" spans="1:8" s="15" customFormat="1" ht="29.85" customHeight="1" x14ac:dyDescent="0.15">
      <c r="A103" s="45"/>
      <c r="B103" s="46"/>
      <c r="C103" s="57"/>
      <c r="D103" s="57"/>
      <c r="E103" s="58"/>
      <c r="F103" s="45"/>
      <c r="G103" s="59"/>
      <c r="H103" s="59"/>
    </row>
    <row r="104" spans="1:8" s="15" customFormat="1" ht="29.85" customHeight="1" x14ac:dyDescent="0.15">
      <c r="A104" s="45"/>
      <c r="B104" s="46"/>
      <c r="C104" s="57"/>
      <c r="D104" s="57"/>
      <c r="E104" s="58"/>
      <c r="F104" s="45"/>
      <c r="G104" s="59"/>
      <c r="H104" s="59"/>
    </row>
    <row r="105" spans="1:8" s="15" customFormat="1" ht="29.85" customHeight="1" x14ac:dyDescent="0.15">
      <c r="A105" s="45"/>
      <c r="B105" s="46"/>
      <c r="C105" s="57"/>
      <c r="D105" s="57"/>
      <c r="E105" s="58"/>
      <c r="F105" s="45"/>
      <c r="G105" s="59"/>
      <c r="H105" s="59"/>
    </row>
    <row r="106" spans="1:8" s="15" customFormat="1" ht="29.85" customHeight="1" x14ac:dyDescent="0.15">
      <c r="A106" s="45"/>
      <c r="B106" s="46"/>
      <c r="C106" s="57"/>
      <c r="D106" s="57"/>
      <c r="E106" s="58"/>
      <c r="F106" s="45"/>
      <c r="G106" s="59"/>
      <c r="H106" s="59"/>
    </row>
    <row r="107" spans="1:8" s="15" customFormat="1" ht="29.85" customHeight="1" x14ac:dyDescent="0.15">
      <c r="A107" s="45"/>
      <c r="B107" s="46"/>
      <c r="C107" s="57"/>
      <c r="D107" s="57"/>
      <c r="E107" s="58"/>
      <c r="F107" s="45"/>
      <c r="G107" s="59"/>
      <c r="H107" s="59"/>
    </row>
    <row r="108" spans="1:8" s="15" customFormat="1" ht="29.85" customHeight="1" x14ac:dyDescent="0.15">
      <c r="A108" s="45"/>
      <c r="B108" s="46"/>
      <c r="C108" s="57"/>
      <c r="D108" s="57"/>
      <c r="E108" s="58"/>
      <c r="F108" s="45"/>
      <c r="G108" s="59"/>
      <c r="H108" s="59"/>
    </row>
    <row r="109" spans="1:8" s="15" customFormat="1" ht="29.85" customHeight="1" x14ac:dyDescent="0.15">
      <c r="A109" s="45"/>
      <c r="B109" s="46"/>
      <c r="C109" s="57"/>
      <c r="D109" s="57"/>
      <c r="E109" s="58"/>
      <c r="F109" s="45"/>
      <c r="G109" s="59"/>
      <c r="H109" s="59"/>
    </row>
    <row r="110" spans="1:8" s="15" customFormat="1" ht="29.85" customHeight="1" x14ac:dyDescent="0.15">
      <c r="A110" s="45"/>
      <c r="B110" s="46"/>
      <c r="C110" s="57"/>
      <c r="D110" s="57"/>
      <c r="E110" s="58"/>
      <c r="F110" s="45"/>
      <c r="G110" s="59"/>
      <c r="H110" s="59"/>
    </row>
    <row r="111" spans="1:8" s="15" customFormat="1" ht="29.85" customHeight="1" x14ac:dyDescent="0.15">
      <c r="A111" s="45"/>
      <c r="B111" s="46"/>
      <c r="C111" s="57"/>
      <c r="D111" s="57"/>
      <c r="E111" s="58"/>
      <c r="F111" s="45"/>
      <c r="G111" s="59"/>
      <c r="H111" s="59"/>
    </row>
    <row r="112" spans="1:8" s="15" customFormat="1" ht="29.85" customHeight="1" x14ac:dyDescent="0.15">
      <c r="A112" s="45"/>
      <c r="B112" s="46"/>
      <c r="C112" s="57"/>
      <c r="D112" s="57"/>
      <c r="E112" s="58"/>
      <c r="F112" s="45"/>
      <c r="G112" s="59"/>
      <c r="H112" s="59"/>
    </row>
    <row r="113" spans="1:8" s="15" customFormat="1" ht="29.85" customHeight="1" x14ac:dyDescent="0.15">
      <c r="A113" s="45"/>
      <c r="B113" s="46"/>
      <c r="C113" s="57"/>
      <c r="D113" s="57"/>
      <c r="E113" s="58"/>
      <c r="F113" s="45"/>
      <c r="G113" s="59"/>
      <c r="H113" s="59"/>
    </row>
    <row r="114" spans="1:8" s="15" customFormat="1" ht="29.85" customHeight="1" x14ac:dyDescent="0.15">
      <c r="A114" s="45"/>
      <c r="B114" s="46"/>
      <c r="C114" s="57"/>
      <c r="D114" s="57"/>
      <c r="E114" s="58"/>
      <c r="F114" s="45"/>
      <c r="G114" s="59"/>
      <c r="H114" s="59"/>
    </row>
    <row r="115" spans="1:8" s="15" customFormat="1" ht="29.85" customHeight="1" x14ac:dyDescent="0.15">
      <c r="A115" s="45"/>
      <c r="B115" s="46"/>
      <c r="C115" s="57"/>
      <c r="D115" s="57"/>
      <c r="E115" s="58"/>
      <c r="F115" s="45"/>
      <c r="G115" s="59"/>
      <c r="H115" s="59"/>
    </row>
    <row r="116" spans="1:8" s="15" customFormat="1" ht="29.85" customHeight="1" x14ac:dyDescent="0.15">
      <c r="A116" s="45"/>
      <c r="B116" s="46"/>
      <c r="C116" s="57"/>
      <c r="D116" s="57"/>
      <c r="E116" s="58"/>
      <c r="F116" s="45"/>
      <c r="G116" s="59"/>
      <c r="H116" s="59"/>
    </row>
    <row r="117" spans="1:8" s="15" customFormat="1" ht="29.85" customHeight="1" x14ac:dyDescent="0.15">
      <c r="A117" s="45"/>
      <c r="B117" s="46"/>
      <c r="C117" s="57"/>
      <c r="D117" s="57"/>
      <c r="E117" s="58"/>
      <c r="F117" s="45"/>
      <c r="G117" s="59"/>
      <c r="H117" s="59"/>
    </row>
    <row r="118" spans="1:8" s="15" customFormat="1" ht="29.85" customHeight="1" x14ac:dyDescent="0.15">
      <c r="A118" s="45"/>
      <c r="B118" s="46"/>
      <c r="C118" s="57"/>
      <c r="D118" s="57"/>
      <c r="E118" s="58"/>
      <c r="F118" s="45"/>
      <c r="G118" s="59"/>
      <c r="H118" s="59"/>
    </row>
    <row r="119" spans="1:8" s="15" customFormat="1" ht="29.85" customHeight="1" x14ac:dyDescent="0.15">
      <c r="A119" s="45"/>
      <c r="B119" s="46"/>
      <c r="C119" s="57"/>
      <c r="D119" s="57"/>
      <c r="E119" s="58"/>
      <c r="F119" s="45"/>
      <c r="G119" s="59"/>
      <c r="H119" s="59"/>
    </row>
    <row r="120" spans="1:8" s="15" customFormat="1" ht="29.85" customHeight="1" x14ac:dyDescent="0.15">
      <c r="A120" s="45"/>
      <c r="B120" s="46"/>
      <c r="C120" s="57"/>
      <c r="D120" s="57"/>
      <c r="E120" s="58"/>
      <c r="F120" s="45"/>
      <c r="G120" s="59"/>
      <c r="H120" s="59"/>
    </row>
    <row r="121" spans="1:8" s="15" customFormat="1" ht="29.85" customHeight="1" x14ac:dyDescent="0.15">
      <c r="A121" s="45"/>
      <c r="B121" s="46"/>
      <c r="C121" s="57"/>
      <c r="D121" s="57"/>
      <c r="E121" s="58"/>
      <c r="F121" s="45"/>
      <c r="G121" s="59"/>
      <c r="H121" s="59"/>
    </row>
    <row r="122" spans="1:8" s="15" customFormat="1" ht="29.85" customHeight="1" x14ac:dyDescent="0.15">
      <c r="A122" s="45"/>
      <c r="B122" s="46"/>
      <c r="C122" s="57"/>
      <c r="D122" s="57"/>
      <c r="E122" s="58"/>
      <c r="F122" s="45"/>
      <c r="G122" s="59"/>
      <c r="H122" s="59"/>
    </row>
    <row r="123" spans="1:8" s="15" customFormat="1" ht="29.85" customHeight="1" x14ac:dyDescent="0.15">
      <c r="A123" s="45"/>
      <c r="B123" s="46"/>
      <c r="C123" s="57"/>
      <c r="D123" s="57"/>
      <c r="E123" s="58"/>
      <c r="F123" s="45"/>
      <c r="G123" s="59"/>
      <c r="H123" s="59"/>
    </row>
    <row r="124" spans="1:8" s="15" customFormat="1" ht="29.85" customHeight="1" x14ac:dyDescent="0.15">
      <c r="A124" s="45"/>
      <c r="B124" s="46"/>
      <c r="C124" s="57"/>
      <c r="D124" s="57"/>
      <c r="E124" s="58"/>
      <c r="F124" s="45"/>
      <c r="G124" s="59"/>
      <c r="H124" s="59"/>
    </row>
    <row r="125" spans="1:8" s="15" customFormat="1" ht="29.85" customHeight="1" x14ac:dyDescent="0.15">
      <c r="A125" s="45"/>
      <c r="B125" s="46"/>
      <c r="C125" s="57"/>
      <c r="D125" s="57"/>
      <c r="E125" s="58"/>
      <c r="F125" s="45"/>
      <c r="G125" s="59"/>
      <c r="H125" s="59"/>
    </row>
    <row r="126" spans="1:8" s="15" customFormat="1" ht="29.85" customHeight="1" x14ac:dyDescent="0.15">
      <c r="A126" s="45"/>
      <c r="B126" s="46"/>
      <c r="C126" s="57"/>
      <c r="D126" s="57"/>
      <c r="E126" s="58"/>
      <c r="F126" s="45"/>
      <c r="G126" s="59"/>
      <c r="H126" s="59"/>
    </row>
    <row r="127" spans="1:8" s="15" customFormat="1" ht="29.85" customHeight="1" x14ac:dyDescent="0.15">
      <c r="A127" s="45"/>
      <c r="B127" s="46"/>
      <c r="C127" s="57"/>
      <c r="D127" s="57"/>
      <c r="E127" s="58"/>
      <c r="F127" s="45"/>
      <c r="G127" s="59"/>
      <c r="H127" s="59"/>
    </row>
    <row r="128" spans="1:8" s="15" customFormat="1" ht="29.85" customHeight="1" x14ac:dyDescent="0.15">
      <c r="A128" s="45"/>
      <c r="B128" s="46"/>
      <c r="C128" s="57"/>
      <c r="D128" s="57"/>
      <c r="E128" s="58"/>
      <c r="F128" s="45"/>
      <c r="G128" s="59"/>
      <c r="H128" s="59"/>
    </row>
    <row r="129" spans="1:8" s="15" customFormat="1" ht="29.85" customHeight="1" x14ac:dyDescent="0.15">
      <c r="A129" s="45"/>
      <c r="B129" s="46"/>
      <c r="C129" s="57"/>
      <c r="D129" s="57"/>
      <c r="E129" s="58"/>
      <c r="F129" s="45"/>
      <c r="G129" s="59"/>
      <c r="H129" s="59"/>
    </row>
    <row r="130" spans="1:8" s="15" customFormat="1" ht="29.85" customHeight="1" x14ac:dyDescent="0.15">
      <c r="A130" s="45"/>
      <c r="B130" s="46"/>
      <c r="C130" s="57"/>
      <c r="D130" s="57"/>
      <c r="E130" s="58"/>
      <c r="F130" s="45"/>
      <c r="G130" s="59"/>
      <c r="H130" s="59"/>
    </row>
    <row r="131" spans="1:8" s="15" customFormat="1" ht="29.85" customHeight="1" x14ac:dyDescent="0.15">
      <c r="A131" s="45"/>
      <c r="B131" s="46"/>
      <c r="C131" s="57"/>
      <c r="D131" s="57"/>
      <c r="E131" s="58"/>
      <c r="F131" s="45"/>
      <c r="G131" s="59"/>
      <c r="H131" s="59"/>
    </row>
    <row r="132" spans="1:8" s="15" customFormat="1" ht="29.85" customHeight="1" x14ac:dyDescent="0.15">
      <c r="A132" s="45"/>
      <c r="B132" s="46"/>
      <c r="C132" s="57"/>
      <c r="D132" s="57"/>
      <c r="E132" s="58"/>
      <c r="F132" s="45"/>
      <c r="G132" s="59"/>
      <c r="H132" s="59"/>
    </row>
    <row r="133" spans="1:8" s="15" customFormat="1" ht="29.85" customHeight="1" x14ac:dyDescent="0.15">
      <c r="A133" s="45"/>
      <c r="B133" s="46"/>
      <c r="C133" s="57"/>
      <c r="D133" s="57"/>
      <c r="E133" s="58"/>
      <c r="F133" s="45"/>
      <c r="G133" s="59"/>
      <c r="H133" s="59"/>
    </row>
    <row r="134" spans="1:8" s="15" customFormat="1" ht="29.85" customHeight="1" x14ac:dyDescent="0.15">
      <c r="A134" s="45"/>
      <c r="B134" s="46"/>
      <c r="C134" s="57"/>
      <c r="D134" s="57"/>
      <c r="E134" s="58"/>
      <c r="F134" s="45"/>
      <c r="G134" s="59"/>
      <c r="H134" s="59"/>
    </row>
    <row r="135" spans="1:8" s="15" customFormat="1" ht="29.85" customHeight="1" x14ac:dyDescent="0.15">
      <c r="A135" s="45"/>
      <c r="B135" s="46"/>
      <c r="C135" s="57"/>
      <c r="D135" s="57"/>
      <c r="E135" s="58"/>
      <c r="F135" s="45"/>
      <c r="G135" s="59"/>
      <c r="H135" s="59"/>
    </row>
    <row r="136" spans="1:8" s="15" customFormat="1" ht="29.85" customHeight="1" x14ac:dyDescent="0.15">
      <c r="A136" s="45"/>
      <c r="B136" s="46"/>
      <c r="C136" s="57"/>
      <c r="D136" s="57"/>
      <c r="E136" s="58"/>
      <c r="F136" s="45"/>
      <c r="G136" s="59"/>
      <c r="H136" s="59"/>
    </row>
    <row r="137" spans="1:8" s="15" customFormat="1" ht="29.85" customHeight="1" x14ac:dyDescent="0.15">
      <c r="A137" s="45"/>
      <c r="B137" s="46"/>
      <c r="C137" s="57"/>
      <c r="D137" s="57"/>
      <c r="E137" s="58"/>
      <c r="F137" s="45"/>
      <c r="G137" s="59"/>
      <c r="H137" s="59"/>
    </row>
    <row r="138" spans="1:8" s="15" customFormat="1" ht="29.85" customHeight="1" x14ac:dyDescent="0.15">
      <c r="A138" s="45"/>
      <c r="B138" s="46"/>
      <c r="C138" s="57"/>
      <c r="D138" s="57"/>
      <c r="E138" s="58"/>
      <c r="F138" s="45"/>
      <c r="G138" s="59"/>
      <c r="H138" s="59"/>
    </row>
    <row r="139" spans="1:8" s="15" customFormat="1" ht="29.85" customHeight="1" x14ac:dyDescent="0.15">
      <c r="A139" s="45"/>
      <c r="B139" s="46"/>
      <c r="C139" s="57"/>
      <c r="D139" s="57"/>
      <c r="E139" s="58"/>
      <c r="F139" s="45"/>
      <c r="G139" s="59"/>
      <c r="H139" s="59"/>
    </row>
    <row r="140" spans="1:8" s="15" customFormat="1" ht="29.85" customHeight="1" x14ac:dyDescent="0.15">
      <c r="A140" s="45"/>
      <c r="B140" s="46"/>
      <c r="C140" s="57"/>
      <c r="D140" s="57"/>
      <c r="E140" s="58"/>
      <c r="F140" s="45"/>
      <c r="G140" s="59"/>
      <c r="H140" s="59"/>
    </row>
    <row r="141" spans="1:8" s="15" customFormat="1" ht="29.85" customHeight="1" x14ac:dyDescent="0.15">
      <c r="A141" s="45"/>
      <c r="B141" s="46"/>
      <c r="C141" s="57"/>
      <c r="D141" s="57"/>
      <c r="E141" s="58"/>
      <c r="F141" s="45"/>
      <c r="G141" s="59"/>
      <c r="H141" s="59"/>
    </row>
    <row r="142" spans="1:8" s="15" customFormat="1" ht="29.85" customHeight="1" x14ac:dyDescent="0.15">
      <c r="A142" s="45"/>
      <c r="B142" s="46"/>
      <c r="C142" s="57"/>
      <c r="D142" s="57"/>
      <c r="E142" s="58"/>
      <c r="F142" s="45"/>
      <c r="G142" s="59"/>
      <c r="H142" s="59"/>
    </row>
    <row r="143" spans="1:8" s="15" customFormat="1" ht="29.85" customHeight="1" x14ac:dyDescent="0.15">
      <c r="A143" s="45"/>
      <c r="B143" s="46"/>
      <c r="C143" s="57"/>
      <c r="D143" s="57"/>
      <c r="E143" s="58"/>
      <c r="F143" s="45"/>
      <c r="G143" s="59"/>
      <c r="H143" s="59"/>
    </row>
    <row r="144" spans="1:8" s="15" customFormat="1" ht="29.85" customHeight="1" x14ac:dyDescent="0.15">
      <c r="A144" s="45"/>
      <c r="B144" s="46"/>
      <c r="C144" s="57"/>
      <c r="D144" s="57"/>
      <c r="E144" s="58"/>
      <c r="F144" s="45"/>
      <c r="G144" s="59"/>
      <c r="H144" s="59"/>
    </row>
    <row r="145" spans="1:8" s="15" customFormat="1" ht="29.85" customHeight="1" x14ac:dyDescent="0.15">
      <c r="A145" s="45"/>
      <c r="B145" s="46"/>
      <c r="C145" s="57"/>
      <c r="D145" s="57"/>
      <c r="E145" s="58"/>
      <c r="F145" s="45"/>
      <c r="G145" s="59"/>
      <c r="H145" s="59"/>
    </row>
    <row r="146" spans="1:8" s="15" customFormat="1" ht="29.85" customHeight="1" x14ac:dyDescent="0.15">
      <c r="A146" s="45"/>
      <c r="B146" s="46"/>
      <c r="C146" s="57"/>
      <c r="D146" s="57"/>
      <c r="E146" s="58"/>
      <c r="F146" s="45"/>
      <c r="G146" s="59"/>
      <c r="H146" s="59"/>
    </row>
    <row r="147" spans="1:8" s="15" customFormat="1" ht="29.85" customHeight="1" x14ac:dyDescent="0.15">
      <c r="A147" s="45"/>
      <c r="B147" s="46"/>
      <c r="C147" s="57"/>
      <c r="D147" s="57"/>
      <c r="E147" s="58"/>
      <c r="F147" s="45"/>
      <c r="G147" s="59"/>
      <c r="H147" s="59"/>
    </row>
    <row r="148" spans="1:8" s="15" customFormat="1" ht="29.85" customHeight="1" x14ac:dyDescent="0.15">
      <c r="A148" s="45"/>
      <c r="B148" s="46"/>
      <c r="C148" s="57"/>
      <c r="D148" s="57"/>
      <c r="E148" s="58"/>
      <c r="F148" s="45"/>
      <c r="G148" s="59"/>
      <c r="H148" s="59"/>
    </row>
    <row r="149" spans="1:8" s="15" customFormat="1" ht="29.85" customHeight="1" x14ac:dyDescent="0.15">
      <c r="A149" s="45"/>
      <c r="B149" s="46"/>
      <c r="C149" s="57"/>
      <c r="D149" s="57"/>
      <c r="E149" s="58"/>
      <c r="F149" s="45"/>
      <c r="G149" s="59"/>
      <c r="H149" s="59"/>
    </row>
    <row r="150" spans="1:8" s="15" customFormat="1" ht="29.85" customHeight="1" x14ac:dyDescent="0.15">
      <c r="A150" s="45"/>
      <c r="B150" s="46"/>
      <c r="C150" s="57"/>
      <c r="D150" s="57"/>
      <c r="E150" s="58"/>
      <c r="F150" s="45"/>
      <c r="G150" s="59"/>
      <c r="H150" s="59"/>
    </row>
    <row r="151" spans="1:8" s="15" customFormat="1" ht="29.85" customHeight="1" x14ac:dyDescent="0.15">
      <c r="A151" s="45"/>
      <c r="B151" s="46"/>
      <c r="C151" s="57"/>
      <c r="D151" s="57"/>
      <c r="E151" s="58"/>
      <c r="F151" s="45"/>
      <c r="G151" s="59"/>
      <c r="H151" s="59"/>
    </row>
    <row r="152" spans="1:8" s="15" customFormat="1" ht="29.85" customHeight="1" x14ac:dyDescent="0.15">
      <c r="A152" s="45"/>
      <c r="B152" s="46"/>
      <c r="C152" s="57"/>
      <c r="D152" s="57"/>
      <c r="E152" s="58"/>
      <c r="F152" s="45"/>
      <c r="G152" s="59"/>
      <c r="H152" s="59"/>
    </row>
    <row r="153" spans="1:8" s="15" customFormat="1" ht="29.85" customHeight="1" x14ac:dyDescent="0.15">
      <c r="A153" s="45"/>
      <c r="B153" s="46"/>
      <c r="C153" s="57"/>
      <c r="D153" s="57"/>
      <c r="E153" s="58"/>
      <c r="F153" s="45"/>
      <c r="G153" s="59"/>
      <c r="H153" s="59"/>
    </row>
    <row r="154" spans="1:8" s="15" customFormat="1" ht="29.85" customHeight="1" x14ac:dyDescent="0.15">
      <c r="A154" s="45"/>
      <c r="B154" s="46"/>
      <c r="C154" s="57"/>
      <c r="D154" s="57"/>
      <c r="E154" s="58"/>
      <c r="F154" s="45"/>
      <c r="G154" s="59"/>
      <c r="H154" s="59"/>
    </row>
    <row r="155" spans="1:8" s="15" customFormat="1" ht="29.85" customHeight="1" x14ac:dyDescent="0.15">
      <c r="A155" s="45"/>
      <c r="B155" s="46"/>
      <c r="C155" s="57"/>
      <c r="D155" s="57"/>
      <c r="E155" s="58"/>
      <c r="F155" s="45"/>
      <c r="G155" s="59"/>
      <c r="H155" s="59"/>
    </row>
    <row r="156" spans="1:8" s="15" customFormat="1" ht="29.85" customHeight="1" x14ac:dyDescent="0.15">
      <c r="A156" s="45"/>
      <c r="B156" s="46"/>
      <c r="C156" s="57"/>
      <c r="D156" s="57"/>
      <c r="E156" s="58"/>
      <c r="F156" s="45"/>
      <c r="G156" s="59"/>
      <c r="H156" s="59"/>
    </row>
    <row r="157" spans="1:8" s="15" customFormat="1" ht="29.85" customHeight="1" x14ac:dyDescent="0.15">
      <c r="A157" s="45"/>
      <c r="B157" s="46"/>
      <c r="C157" s="57"/>
      <c r="D157" s="57"/>
      <c r="E157" s="58"/>
      <c r="F157" s="45"/>
      <c r="G157" s="59"/>
      <c r="H157" s="59"/>
    </row>
    <row r="158" spans="1:8" s="15" customFormat="1" ht="29.85" customHeight="1" x14ac:dyDescent="0.15">
      <c r="A158" s="45"/>
      <c r="B158" s="46"/>
      <c r="C158" s="57"/>
      <c r="D158" s="57"/>
      <c r="E158" s="58"/>
      <c r="F158" s="45"/>
      <c r="G158" s="59"/>
      <c r="H158" s="59"/>
    </row>
    <row r="159" spans="1:8" s="15" customFormat="1" ht="29.85" customHeight="1" x14ac:dyDescent="0.15">
      <c r="A159" s="45"/>
      <c r="B159" s="46"/>
      <c r="C159" s="57"/>
      <c r="D159" s="57"/>
      <c r="E159" s="58"/>
      <c r="F159" s="45"/>
      <c r="G159" s="59"/>
      <c r="H159" s="59"/>
    </row>
    <row r="160" spans="1:8" s="15" customFormat="1" ht="29.85" customHeight="1" x14ac:dyDescent="0.15">
      <c r="A160" s="45"/>
      <c r="B160" s="46"/>
      <c r="C160" s="57"/>
      <c r="D160" s="57"/>
      <c r="E160" s="58"/>
      <c r="F160" s="45"/>
      <c r="G160" s="59"/>
      <c r="H160" s="59"/>
    </row>
    <row r="161" spans="1:8" s="15" customFormat="1" ht="29.85" customHeight="1" x14ac:dyDescent="0.15">
      <c r="A161" s="45"/>
      <c r="B161" s="46"/>
      <c r="C161" s="57"/>
      <c r="D161" s="57"/>
      <c r="E161" s="58"/>
      <c r="F161" s="45"/>
      <c r="G161" s="59"/>
      <c r="H161" s="59"/>
    </row>
    <row r="162" spans="1:8" s="15" customFormat="1" ht="29.85" customHeight="1" x14ac:dyDescent="0.15">
      <c r="A162" s="45"/>
      <c r="B162" s="46"/>
      <c r="C162" s="57"/>
      <c r="D162" s="57"/>
      <c r="E162" s="58"/>
      <c r="F162" s="45"/>
      <c r="G162" s="59"/>
      <c r="H162" s="59"/>
    </row>
    <row r="163" spans="1:8" s="15" customFormat="1" ht="29.85" customHeight="1" x14ac:dyDescent="0.15">
      <c r="A163" s="45"/>
      <c r="B163" s="46"/>
      <c r="C163" s="57"/>
      <c r="D163" s="57"/>
      <c r="E163" s="58"/>
      <c r="F163" s="45"/>
      <c r="G163" s="59"/>
      <c r="H163" s="59"/>
    </row>
    <row r="164" spans="1:8" s="15" customFormat="1" ht="29.85" customHeight="1" x14ac:dyDescent="0.15">
      <c r="A164" s="45"/>
      <c r="B164" s="46"/>
      <c r="C164" s="57"/>
      <c r="D164" s="57"/>
      <c r="E164" s="58"/>
      <c r="F164" s="45"/>
      <c r="G164" s="59"/>
      <c r="H164" s="59"/>
    </row>
    <row r="165" spans="1:8" s="15" customFormat="1" ht="29.85" customHeight="1" x14ac:dyDescent="0.15">
      <c r="A165" s="45"/>
      <c r="B165" s="46"/>
      <c r="C165" s="57"/>
      <c r="D165" s="57"/>
      <c r="E165" s="58"/>
      <c r="F165" s="45"/>
      <c r="G165" s="59"/>
      <c r="H165" s="59"/>
    </row>
    <row r="166" spans="1:8" s="15" customFormat="1" ht="29.85" customHeight="1" x14ac:dyDescent="0.15">
      <c r="A166" s="45"/>
      <c r="B166" s="46"/>
      <c r="C166" s="57"/>
      <c r="D166" s="57"/>
      <c r="E166" s="58"/>
      <c r="F166" s="45"/>
      <c r="G166" s="59"/>
      <c r="H166" s="59"/>
    </row>
    <row r="167" spans="1:8" s="15" customFormat="1" ht="29.85" customHeight="1" x14ac:dyDescent="0.15">
      <c r="A167" s="45"/>
      <c r="B167" s="46"/>
      <c r="C167" s="57"/>
      <c r="D167" s="57"/>
      <c r="E167" s="58"/>
      <c r="F167" s="45"/>
      <c r="G167" s="59"/>
      <c r="H167" s="59"/>
    </row>
    <row r="168" spans="1:8" s="15" customFormat="1" ht="29.85" customHeight="1" x14ac:dyDescent="0.15">
      <c r="A168" s="45"/>
      <c r="B168" s="46"/>
      <c r="C168" s="57"/>
      <c r="D168" s="57"/>
      <c r="E168" s="58"/>
      <c r="F168" s="45"/>
      <c r="G168" s="59"/>
      <c r="H168" s="59"/>
    </row>
    <row r="169" spans="1:8" s="15" customFormat="1" ht="29.85" customHeight="1" x14ac:dyDescent="0.15">
      <c r="A169" s="45"/>
      <c r="B169" s="46"/>
      <c r="C169" s="57"/>
      <c r="D169" s="57"/>
      <c r="E169" s="58"/>
      <c r="F169" s="45"/>
      <c r="G169" s="59"/>
      <c r="H169" s="59"/>
    </row>
    <row r="170" spans="1:8" s="15" customFormat="1" ht="29.85" customHeight="1" x14ac:dyDescent="0.15">
      <c r="A170" s="45"/>
      <c r="B170" s="46"/>
      <c r="C170" s="57"/>
      <c r="D170" s="57"/>
      <c r="E170" s="58"/>
      <c r="F170" s="45"/>
      <c r="G170" s="59"/>
      <c r="H170" s="59"/>
    </row>
    <row r="171" spans="1:8" s="15" customFormat="1" ht="29.85" customHeight="1" x14ac:dyDescent="0.15">
      <c r="A171" s="45"/>
      <c r="B171" s="46"/>
      <c r="C171" s="57"/>
      <c r="D171" s="57"/>
      <c r="E171" s="58"/>
      <c r="F171" s="45"/>
      <c r="G171" s="59"/>
      <c r="H171" s="59"/>
    </row>
    <row r="172" spans="1:8" s="15" customFormat="1" ht="29.85" customHeight="1" x14ac:dyDescent="0.15">
      <c r="A172" s="45"/>
      <c r="B172" s="46"/>
      <c r="C172" s="57"/>
      <c r="D172" s="57"/>
      <c r="E172" s="58"/>
      <c r="F172" s="45"/>
      <c r="G172" s="59"/>
      <c r="H172" s="59"/>
    </row>
    <row r="173" spans="1:8" s="15" customFormat="1" ht="29.85" customHeight="1" x14ac:dyDescent="0.15">
      <c r="A173" s="45"/>
      <c r="B173" s="46"/>
      <c r="C173" s="57"/>
      <c r="D173" s="57"/>
      <c r="E173" s="58"/>
      <c r="F173" s="45"/>
      <c r="G173" s="59"/>
      <c r="H173" s="59"/>
    </row>
    <row r="174" spans="1:8" s="15" customFormat="1" ht="29.85" customHeight="1" x14ac:dyDescent="0.15">
      <c r="A174" s="45"/>
      <c r="B174" s="46"/>
      <c r="C174" s="57"/>
      <c r="D174" s="57"/>
      <c r="E174" s="58"/>
      <c r="F174" s="45"/>
      <c r="G174" s="59"/>
      <c r="H174" s="59"/>
    </row>
    <row r="175" spans="1:8" s="15" customFormat="1" ht="29.85" customHeight="1" x14ac:dyDescent="0.15">
      <c r="A175" s="45"/>
      <c r="B175" s="46"/>
      <c r="C175" s="57"/>
      <c r="D175" s="57"/>
      <c r="E175" s="58"/>
      <c r="F175" s="45"/>
      <c r="G175" s="59"/>
      <c r="H175" s="59"/>
    </row>
    <row r="176" spans="1:8" s="15" customFormat="1" ht="29.85" customHeight="1" x14ac:dyDescent="0.15">
      <c r="A176" s="45"/>
      <c r="B176" s="46"/>
      <c r="C176" s="57"/>
      <c r="D176" s="57"/>
      <c r="E176" s="58"/>
      <c r="F176" s="45"/>
      <c r="G176" s="59"/>
      <c r="H176" s="59"/>
    </row>
    <row r="177" spans="1:8" s="15" customFormat="1" ht="29.85" customHeight="1" x14ac:dyDescent="0.15">
      <c r="A177" s="45"/>
      <c r="B177" s="46"/>
      <c r="C177" s="57"/>
      <c r="D177" s="57"/>
      <c r="E177" s="58"/>
      <c r="F177" s="45"/>
      <c r="G177" s="59"/>
      <c r="H177" s="59"/>
    </row>
    <row r="178" spans="1:8" s="15" customFormat="1" ht="29.85" customHeight="1" x14ac:dyDescent="0.15">
      <c r="A178" s="45"/>
      <c r="B178" s="46"/>
      <c r="C178" s="57"/>
      <c r="D178" s="57"/>
      <c r="E178" s="58"/>
      <c r="F178" s="45"/>
      <c r="G178" s="59"/>
      <c r="H178" s="59"/>
    </row>
    <row r="179" spans="1:8" s="15" customFormat="1" ht="29.85" customHeight="1" x14ac:dyDescent="0.15">
      <c r="A179" s="45"/>
      <c r="B179" s="46"/>
      <c r="C179" s="57"/>
      <c r="D179" s="57"/>
      <c r="E179" s="58"/>
      <c r="F179" s="45"/>
      <c r="G179" s="59"/>
      <c r="H179" s="59"/>
    </row>
    <row r="180" spans="1:8" s="15" customFormat="1" ht="29.85" customHeight="1" x14ac:dyDescent="0.15">
      <c r="A180" s="45"/>
      <c r="B180" s="46"/>
      <c r="C180" s="57"/>
      <c r="D180" s="57"/>
      <c r="E180" s="58"/>
      <c r="F180" s="45"/>
      <c r="G180" s="59"/>
      <c r="H180" s="59"/>
    </row>
    <row r="181" spans="1:8" s="15" customFormat="1" ht="29.85" customHeight="1" x14ac:dyDescent="0.15">
      <c r="A181" s="45"/>
      <c r="B181" s="46"/>
      <c r="C181" s="57"/>
      <c r="D181" s="57"/>
      <c r="E181" s="58"/>
      <c r="F181" s="45"/>
      <c r="G181" s="59"/>
      <c r="H181" s="59"/>
    </row>
    <row r="182" spans="1:8" s="15" customFormat="1" ht="29.85" customHeight="1" x14ac:dyDescent="0.15">
      <c r="A182" s="45"/>
      <c r="B182" s="46"/>
      <c r="C182" s="57"/>
      <c r="D182" s="57"/>
      <c r="E182" s="58"/>
      <c r="F182" s="45"/>
      <c r="G182" s="59"/>
      <c r="H182" s="59"/>
    </row>
    <row r="183" spans="1:8" s="15" customFormat="1" ht="29.85" customHeight="1" x14ac:dyDescent="0.15">
      <c r="A183" s="45"/>
      <c r="B183" s="46"/>
      <c r="C183" s="57"/>
      <c r="D183" s="57"/>
      <c r="E183" s="58"/>
      <c r="F183" s="45"/>
      <c r="G183" s="59"/>
      <c r="H183" s="59"/>
    </row>
    <row r="184" spans="1:8" s="15" customFormat="1" ht="29.85" customHeight="1" x14ac:dyDescent="0.15">
      <c r="A184" s="45"/>
      <c r="B184" s="46"/>
      <c r="C184" s="57"/>
      <c r="D184" s="57"/>
      <c r="E184" s="58"/>
      <c r="F184" s="45"/>
      <c r="G184" s="59"/>
      <c r="H184" s="59"/>
    </row>
    <row r="185" spans="1:8" s="15" customFormat="1" ht="29.85" customHeight="1" x14ac:dyDescent="0.15">
      <c r="A185" s="45"/>
      <c r="B185" s="46"/>
      <c r="C185" s="57"/>
      <c r="D185" s="57"/>
      <c r="E185" s="58"/>
      <c r="F185" s="45"/>
      <c r="G185" s="59"/>
      <c r="H185" s="59"/>
    </row>
    <row r="186" spans="1:8" s="15" customFormat="1" ht="29.85" customHeight="1" x14ac:dyDescent="0.15">
      <c r="A186" s="45"/>
      <c r="B186" s="46"/>
      <c r="C186" s="57"/>
      <c r="D186" s="57"/>
      <c r="E186" s="58"/>
      <c r="F186" s="45"/>
      <c r="G186" s="59"/>
      <c r="H186" s="59"/>
    </row>
    <row r="187" spans="1:8" s="15" customFormat="1" ht="29.85" customHeight="1" x14ac:dyDescent="0.15">
      <c r="A187" s="45"/>
      <c r="B187" s="46"/>
      <c r="C187" s="57"/>
      <c r="D187" s="57"/>
      <c r="E187" s="58"/>
      <c r="F187" s="45"/>
      <c r="G187" s="59"/>
      <c r="H187" s="59"/>
    </row>
    <row r="188" spans="1:8" s="15" customFormat="1" ht="29.85" customHeight="1" x14ac:dyDescent="0.15">
      <c r="A188" s="45"/>
      <c r="B188" s="46"/>
      <c r="C188" s="57"/>
      <c r="D188" s="57"/>
      <c r="E188" s="58"/>
      <c r="F188" s="45"/>
      <c r="G188" s="59"/>
      <c r="H188" s="59"/>
    </row>
    <row r="189" spans="1:8" s="15" customFormat="1" ht="29.85" customHeight="1" x14ac:dyDescent="0.15">
      <c r="A189" s="45"/>
      <c r="B189" s="46"/>
      <c r="C189" s="57"/>
      <c r="D189" s="57"/>
      <c r="E189" s="58"/>
      <c r="F189" s="45"/>
      <c r="G189" s="59"/>
      <c r="H189" s="59"/>
    </row>
    <row r="190" spans="1:8" s="15" customFormat="1" ht="29.85" customHeight="1" x14ac:dyDescent="0.15">
      <c r="A190" s="45"/>
      <c r="B190" s="46"/>
      <c r="C190" s="57"/>
      <c r="D190" s="57"/>
      <c r="E190" s="58"/>
      <c r="F190" s="45"/>
      <c r="G190" s="59"/>
      <c r="H190" s="59"/>
    </row>
    <row r="191" spans="1:8" s="15" customFormat="1" ht="29.85" customHeight="1" x14ac:dyDescent="0.15">
      <c r="A191" s="45"/>
      <c r="B191" s="46"/>
      <c r="C191" s="57"/>
      <c r="D191" s="57"/>
      <c r="E191" s="58"/>
      <c r="F191" s="45"/>
      <c r="G191" s="59"/>
      <c r="H191" s="59"/>
    </row>
    <row r="192" spans="1:8" s="15" customFormat="1" ht="29.85" customHeight="1" x14ac:dyDescent="0.15">
      <c r="A192" s="45"/>
      <c r="B192" s="46"/>
      <c r="C192" s="57"/>
      <c r="D192" s="57"/>
      <c r="E192" s="58"/>
      <c r="F192" s="45"/>
      <c r="G192" s="59"/>
      <c r="H192" s="59"/>
    </row>
    <row r="193" spans="1:8" s="15" customFormat="1" ht="29.85" customHeight="1" x14ac:dyDescent="0.15">
      <c r="A193" s="45"/>
      <c r="B193" s="46"/>
      <c r="C193" s="57"/>
      <c r="D193" s="57"/>
      <c r="E193" s="58"/>
      <c r="F193" s="45"/>
      <c r="G193" s="59"/>
      <c r="H193" s="59"/>
    </row>
    <row r="194" spans="1:8" s="15" customFormat="1" ht="29.85" customHeight="1" x14ac:dyDescent="0.15">
      <c r="A194" s="45"/>
      <c r="B194" s="46"/>
      <c r="C194" s="57"/>
      <c r="D194" s="57"/>
      <c r="E194" s="58"/>
      <c r="F194" s="45"/>
      <c r="G194" s="59"/>
      <c r="H194" s="59"/>
    </row>
    <row r="195" spans="1:8" s="15" customFormat="1" ht="29.85" customHeight="1" x14ac:dyDescent="0.15">
      <c r="A195" s="45"/>
      <c r="B195" s="46"/>
      <c r="C195" s="57"/>
      <c r="D195" s="57"/>
      <c r="E195" s="58"/>
      <c r="F195" s="45"/>
      <c r="G195" s="59"/>
      <c r="H195" s="59"/>
    </row>
    <row r="196" spans="1:8" s="15" customFormat="1" ht="29.85" customHeight="1" x14ac:dyDescent="0.15">
      <c r="A196" s="45"/>
      <c r="B196" s="46"/>
      <c r="C196" s="57"/>
      <c r="D196" s="57"/>
      <c r="E196" s="58"/>
      <c r="F196" s="45"/>
      <c r="G196" s="59"/>
      <c r="H196" s="59"/>
    </row>
    <row r="197" spans="1:8" s="15" customFormat="1" ht="29.85" customHeight="1" x14ac:dyDescent="0.15">
      <c r="A197" s="45"/>
      <c r="B197" s="46"/>
      <c r="C197" s="57"/>
      <c r="D197" s="57"/>
      <c r="E197" s="58"/>
      <c r="F197" s="45"/>
      <c r="G197" s="59"/>
      <c r="H197" s="59"/>
    </row>
    <row r="198" spans="1:8" s="15" customFormat="1" ht="29.85" customHeight="1" x14ac:dyDescent="0.15">
      <c r="A198" s="45"/>
      <c r="B198" s="46"/>
      <c r="C198" s="57"/>
      <c r="D198" s="57"/>
      <c r="E198" s="58"/>
      <c r="F198" s="45"/>
      <c r="G198" s="59"/>
      <c r="H198" s="59"/>
    </row>
    <row r="199" spans="1:8" s="15" customFormat="1" ht="29.85" customHeight="1" x14ac:dyDescent="0.15">
      <c r="A199" s="45"/>
      <c r="B199" s="46"/>
      <c r="C199" s="57"/>
      <c r="D199" s="57"/>
      <c r="E199" s="58"/>
      <c r="F199" s="45"/>
      <c r="G199" s="59"/>
      <c r="H199" s="59"/>
    </row>
    <row r="200" spans="1:8" s="15" customFormat="1" ht="29.85" customHeight="1" x14ac:dyDescent="0.15">
      <c r="A200" s="45"/>
      <c r="B200" s="46"/>
      <c r="C200" s="57"/>
      <c r="D200" s="57"/>
      <c r="E200" s="58"/>
      <c r="F200" s="45"/>
      <c r="G200" s="59"/>
      <c r="H200" s="59"/>
    </row>
    <row r="201" spans="1:8" s="15" customFormat="1" ht="29.85" customHeight="1" x14ac:dyDescent="0.15">
      <c r="A201" s="45"/>
      <c r="B201" s="46"/>
      <c r="C201" s="57"/>
      <c r="D201" s="57"/>
      <c r="E201" s="58"/>
      <c r="F201" s="45"/>
      <c r="G201" s="59"/>
      <c r="H201" s="59"/>
    </row>
    <row r="202" spans="1:8" s="15" customFormat="1" ht="29.85" customHeight="1" x14ac:dyDescent="0.15">
      <c r="A202" s="45"/>
      <c r="B202" s="46"/>
      <c r="C202" s="57"/>
      <c r="D202" s="57"/>
      <c r="E202" s="58"/>
      <c r="F202" s="45"/>
      <c r="G202" s="59"/>
      <c r="H202" s="59"/>
    </row>
    <row r="203" spans="1:8" s="15" customFormat="1" ht="29.85" customHeight="1" x14ac:dyDescent="0.15">
      <c r="A203" s="45"/>
      <c r="B203" s="46"/>
      <c r="C203" s="57"/>
      <c r="D203" s="57"/>
      <c r="E203" s="58"/>
      <c r="F203" s="45"/>
      <c r="G203" s="59"/>
      <c r="H203" s="59"/>
    </row>
    <row r="204" spans="1:8" s="15" customFormat="1" ht="29.85" customHeight="1" x14ac:dyDescent="0.15">
      <c r="A204" s="45"/>
      <c r="B204" s="46"/>
      <c r="C204" s="57"/>
      <c r="D204" s="57"/>
      <c r="E204" s="58"/>
      <c r="F204" s="45"/>
      <c r="G204" s="59"/>
      <c r="H204" s="59"/>
    </row>
    <row r="205" spans="1:8" s="15" customFormat="1" ht="29.85" customHeight="1" x14ac:dyDescent="0.15">
      <c r="A205" s="45"/>
      <c r="B205" s="46"/>
      <c r="C205" s="57"/>
      <c r="D205" s="57"/>
      <c r="E205" s="58"/>
      <c r="F205" s="45"/>
      <c r="G205" s="59"/>
      <c r="H205" s="59"/>
    </row>
    <row r="206" spans="1:8" s="15" customFormat="1" ht="29.85" customHeight="1" x14ac:dyDescent="0.15">
      <c r="A206" s="45"/>
      <c r="B206" s="46"/>
      <c r="C206" s="57"/>
      <c r="D206" s="57"/>
      <c r="E206" s="58"/>
      <c r="F206" s="45"/>
      <c r="G206" s="59"/>
      <c r="H206" s="59"/>
    </row>
    <row r="207" spans="1:8" s="15" customFormat="1" ht="29.85" customHeight="1" x14ac:dyDescent="0.15">
      <c r="A207" s="45"/>
      <c r="B207" s="46"/>
      <c r="C207" s="57"/>
      <c r="D207" s="57"/>
      <c r="E207" s="58"/>
      <c r="F207" s="45"/>
      <c r="G207" s="59"/>
      <c r="H207" s="59"/>
    </row>
    <row r="208" spans="1:8" s="15" customFormat="1" ht="29.85" customHeight="1" x14ac:dyDescent="0.15">
      <c r="A208" s="45"/>
      <c r="B208" s="46"/>
      <c r="C208" s="57"/>
      <c r="D208" s="57"/>
      <c r="E208" s="58"/>
      <c r="F208" s="45"/>
      <c r="G208" s="59"/>
      <c r="H208" s="59"/>
    </row>
    <row r="209" spans="1:8" s="15" customFormat="1" ht="29.85" customHeight="1" x14ac:dyDescent="0.15">
      <c r="A209" s="45"/>
      <c r="B209" s="46"/>
      <c r="C209" s="57"/>
      <c r="D209" s="57"/>
      <c r="E209" s="58"/>
      <c r="F209" s="45"/>
      <c r="G209" s="59"/>
      <c r="H209" s="59"/>
    </row>
    <row r="210" spans="1:8" s="15" customFormat="1" ht="29.85" customHeight="1" x14ac:dyDescent="0.15">
      <c r="A210" s="45"/>
      <c r="B210" s="46"/>
      <c r="C210" s="57"/>
      <c r="D210" s="57"/>
      <c r="E210" s="58"/>
      <c r="F210" s="45"/>
      <c r="G210" s="59"/>
      <c r="H210" s="59"/>
    </row>
    <row r="211" spans="1:8" s="15" customFormat="1" ht="29.85" customHeight="1" x14ac:dyDescent="0.15">
      <c r="A211" s="45"/>
      <c r="B211" s="46"/>
      <c r="C211" s="57"/>
      <c r="D211" s="57"/>
      <c r="E211" s="58"/>
      <c r="F211" s="45"/>
      <c r="G211" s="59"/>
      <c r="H211" s="59"/>
    </row>
    <row r="212" spans="1:8" s="15" customFormat="1" ht="29.85" customHeight="1" x14ac:dyDescent="0.15">
      <c r="A212" s="45"/>
      <c r="B212" s="46"/>
      <c r="C212" s="57"/>
      <c r="D212" s="57"/>
      <c r="E212" s="58"/>
      <c r="F212" s="45"/>
      <c r="G212" s="59"/>
      <c r="H212" s="59"/>
    </row>
    <row r="213" spans="1:8" s="15" customFormat="1" ht="29.85" customHeight="1" x14ac:dyDescent="0.15">
      <c r="A213" s="45"/>
      <c r="B213" s="46"/>
      <c r="C213" s="57"/>
      <c r="D213" s="57"/>
      <c r="E213" s="58"/>
      <c r="F213" s="45"/>
      <c r="G213" s="59"/>
      <c r="H213" s="59"/>
    </row>
    <row r="214" spans="1:8" s="15" customFormat="1" ht="29.85" customHeight="1" x14ac:dyDescent="0.15">
      <c r="A214" s="45"/>
      <c r="B214" s="46"/>
      <c r="C214" s="57"/>
      <c r="D214" s="57"/>
      <c r="E214" s="58"/>
      <c r="F214" s="45"/>
      <c r="G214" s="59"/>
      <c r="H214" s="59"/>
    </row>
    <row r="215" spans="1:8" s="15" customFormat="1" ht="29.85" customHeight="1" x14ac:dyDescent="0.15">
      <c r="A215" s="45"/>
      <c r="B215" s="46"/>
      <c r="C215" s="57"/>
      <c r="D215" s="57"/>
      <c r="E215" s="58"/>
      <c r="F215" s="45"/>
      <c r="G215" s="59"/>
      <c r="H215" s="59"/>
    </row>
    <row r="216" spans="1:8" s="15" customFormat="1" ht="29.85" customHeight="1" x14ac:dyDescent="0.15">
      <c r="A216" s="45"/>
      <c r="B216" s="46"/>
      <c r="C216" s="57"/>
      <c r="D216" s="57"/>
      <c r="E216" s="58"/>
      <c r="F216" s="45"/>
      <c r="G216" s="59"/>
      <c r="H216" s="59"/>
    </row>
    <row r="217" spans="1:8" s="15" customFormat="1" ht="29.85" customHeight="1" x14ac:dyDescent="0.15">
      <c r="A217" s="45"/>
      <c r="B217" s="46"/>
      <c r="C217" s="57"/>
      <c r="D217" s="57"/>
      <c r="E217" s="58"/>
      <c r="F217" s="45"/>
      <c r="G217" s="59"/>
      <c r="H217" s="59"/>
    </row>
    <row r="218" spans="1:8" s="15" customFormat="1" ht="29.85" customHeight="1" x14ac:dyDescent="0.15">
      <c r="A218" s="45"/>
      <c r="B218" s="46"/>
      <c r="C218" s="57"/>
      <c r="D218" s="57"/>
      <c r="E218" s="58"/>
      <c r="F218" s="45"/>
      <c r="G218" s="59"/>
      <c r="H218" s="59"/>
    </row>
    <row r="219" spans="1:8" s="15" customFormat="1" ht="29.85" customHeight="1" x14ac:dyDescent="0.15">
      <c r="A219" s="45"/>
      <c r="B219" s="46"/>
      <c r="C219" s="57"/>
      <c r="D219" s="57"/>
      <c r="E219" s="58"/>
      <c r="F219" s="45"/>
      <c r="G219" s="59"/>
      <c r="H219" s="59"/>
    </row>
    <row r="220" spans="1:8" s="15" customFormat="1" ht="29.85" customHeight="1" x14ac:dyDescent="0.15">
      <c r="A220" s="45"/>
      <c r="B220" s="46"/>
      <c r="C220" s="57"/>
      <c r="D220" s="57"/>
      <c r="E220" s="58"/>
      <c r="F220" s="45"/>
      <c r="G220" s="59"/>
      <c r="H220" s="59"/>
    </row>
    <row r="221" spans="1:8" s="15" customFormat="1" ht="29.85" customHeight="1" x14ac:dyDescent="0.15">
      <c r="A221" s="45"/>
      <c r="B221" s="46"/>
      <c r="C221" s="57"/>
      <c r="D221" s="57"/>
      <c r="E221" s="58"/>
      <c r="F221" s="45"/>
      <c r="G221" s="59"/>
      <c r="H221" s="59"/>
    </row>
    <row r="222" spans="1:8" s="15" customFormat="1" ht="29.85" customHeight="1" x14ac:dyDescent="0.15">
      <c r="A222" s="45"/>
      <c r="B222" s="46"/>
      <c r="C222" s="57"/>
      <c r="D222" s="57"/>
      <c r="E222" s="58"/>
      <c r="F222" s="45"/>
      <c r="G222" s="59"/>
      <c r="H222" s="59"/>
    </row>
    <row r="223" spans="1:8" s="15" customFormat="1" ht="29.85" customHeight="1" x14ac:dyDescent="0.15">
      <c r="A223" s="45"/>
      <c r="B223" s="46"/>
      <c r="C223" s="57"/>
      <c r="D223" s="57"/>
      <c r="E223" s="58"/>
      <c r="F223" s="45"/>
      <c r="G223" s="59"/>
      <c r="H223" s="59"/>
    </row>
    <row r="224" spans="1:8" s="15" customFormat="1" ht="29.85" customHeight="1" x14ac:dyDescent="0.15">
      <c r="A224" s="45"/>
      <c r="B224" s="46"/>
      <c r="C224" s="57"/>
      <c r="D224" s="57"/>
      <c r="E224" s="58"/>
      <c r="F224" s="45"/>
      <c r="G224" s="59"/>
      <c r="H224" s="59"/>
    </row>
    <row r="225" spans="1:9" s="15" customFormat="1" ht="29.85" customHeight="1" x14ac:dyDescent="0.15">
      <c r="A225" s="45"/>
      <c r="B225" s="46"/>
      <c r="C225" s="57"/>
      <c r="D225" s="57"/>
      <c r="E225" s="58"/>
      <c r="F225" s="45"/>
      <c r="G225" s="59"/>
      <c r="H225" s="59"/>
    </row>
    <row r="226" spans="1:9" s="15" customFormat="1" ht="29.85" customHeight="1" x14ac:dyDescent="0.15">
      <c r="A226" s="45"/>
      <c r="B226" s="46"/>
      <c r="C226" s="57"/>
      <c r="D226" s="57"/>
      <c r="E226" s="58"/>
      <c r="F226" s="45"/>
      <c r="G226" s="59"/>
      <c r="H226" s="59"/>
    </row>
    <row r="227" spans="1:9" s="15" customFormat="1" ht="29.85" customHeight="1" x14ac:dyDescent="0.15">
      <c r="A227" s="45"/>
      <c r="B227" s="46"/>
      <c r="C227" s="57"/>
      <c r="D227" s="57"/>
      <c r="E227" s="58"/>
      <c r="F227" s="45"/>
      <c r="G227" s="59"/>
      <c r="H227" s="59"/>
    </row>
    <row r="228" spans="1:9" s="15" customFormat="1" ht="29.85" customHeight="1" x14ac:dyDescent="0.15">
      <c r="A228" s="45"/>
      <c r="B228" s="46"/>
      <c r="C228" s="57"/>
      <c r="D228" s="57"/>
      <c r="E228" s="58"/>
      <c r="F228" s="45"/>
      <c r="G228" s="59"/>
      <c r="H228" s="59"/>
    </row>
    <row r="229" spans="1:9" s="15" customFormat="1" ht="29.85" customHeight="1" x14ac:dyDescent="0.15">
      <c r="A229" s="45"/>
      <c r="B229" s="46"/>
      <c r="C229" s="57"/>
      <c r="D229" s="57"/>
      <c r="E229" s="58"/>
      <c r="F229" s="45"/>
      <c r="G229" s="59"/>
      <c r="H229" s="59"/>
    </row>
    <row r="230" spans="1:9" ht="29.85" customHeight="1" x14ac:dyDescent="0.15">
      <c r="A230" s="27"/>
      <c r="B230" s="28"/>
      <c r="C230" s="29"/>
      <c r="D230" s="29"/>
      <c r="E230" s="30"/>
      <c r="F230" s="31"/>
      <c r="H230" s="20">
        <f t="shared" ref="H230:H293" si="1">INT(E230*G230)</f>
        <v>0</v>
      </c>
      <c r="I230" s="21"/>
    </row>
    <row r="231" spans="1:9" ht="29.85" customHeight="1" x14ac:dyDescent="0.15">
      <c r="A231" s="27"/>
      <c r="B231" s="28"/>
      <c r="C231" s="29"/>
      <c r="D231" s="29"/>
      <c r="E231" s="30"/>
      <c r="F231" s="31"/>
      <c r="H231" s="20">
        <f t="shared" si="1"/>
        <v>0</v>
      </c>
      <c r="I231" s="21"/>
    </row>
    <row r="232" spans="1:9" ht="29.85" customHeight="1" x14ac:dyDescent="0.15">
      <c r="A232" s="27"/>
      <c r="B232" s="28"/>
      <c r="C232" s="29"/>
      <c r="D232" s="29"/>
      <c r="E232" s="30"/>
      <c r="F232" s="31"/>
      <c r="H232" s="20">
        <f t="shared" si="1"/>
        <v>0</v>
      </c>
      <c r="I232" s="21"/>
    </row>
    <row r="233" spans="1:9" ht="29.85" customHeight="1" x14ac:dyDescent="0.15">
      <c r="A233" s="27"/>
      <c r="B233" s="28"/>
      <c r="C233" s="29"/>
      <c r="D233" s="29"/>
      <c r="E233" s="30"/>
      <c r="F233" s="31"/>
      <c r="H233" s="20">
        <f t="shared" si="1"/>
        <v>0</v>
      </c>
      <c r="I233" s="21"/>
    </row>
    <row r="234" spans="1:9" ht="29.85" customHeight="1" x14ac:dyDescent="0.15">
      <c r="A234" s="27"/>
      <c r="B234" s="28"/>
      <c r="C234" s="29"/>
      <c r="D234" s="29"/>
      <c r="E234" s="30"/>
      <c r="F234" s="31"/>
      <c r="H234" s="20">
        <f t="shared" si="1"/>
        <v>0</v>
      </c>
      <c r="I234" s="21"/>
    </row>
    <row r="235" spans="1:9" ht="29.85" customHeight="1" x14ac:dyDescent="0.15">
      <c r="A235" s="27"/>
      <c r="B235" s="28"/>
      <c r="C235" s="29"/>
      <c r="D235" s="29"/>
      <c r="E235" s="30"/>
      <c r="F235" s="31"/>
      <c r="H235" s="20">
        <f t="shared" si="1"/>
        <v>0</v>
      </c>
      <c r="I235" s="21"/>
    </row>
    <row r="236" spans="1:9" ht="29.85" customHeight="1" x14ac:dyDescent="0.15">
      <c r="A236" s="27"/>
      <c r="B236" s="28"/>
      <c r="C236" s="29"/>
      <c r="D236" s="29"/>
      <c r="E236" s="30"/>
      <c r="F236" s="31"/>
      <c r="H236" s="20">
        <f t="shared" si="1"/>
        <v>0</v>
      </c>
      <c r="I236" s="21"/>
    </row>
    <row r="237" spans="1:9" ht="29.85" customHeight="1" x14ac:dyDescent="0.15">
      <c r="A237" s="27"/>
      <c r="B237" s="28"/>
      <c r="C237" s="29"/>
      <c r="D237" s="29"/>
      <c r="E237" s="30"/>
      <c r="F237" s="31"/>
      <c r="H237" s="20">
        <f t="shared" si="1"/>
        <v>0</v>
      </c>
      <c r="I237" s="21"/>
    </row>
    <row r="238" spans="1:9" ht="29.85" customHeight="1" x14ac:dyDescent="0.15">
      <c r="A238" s="27"/>
      <c r="B238" s="28"/>
      <c r="C238" s="29"/>
      <c r="D238" s="29"/>
      <c r="E238" s="30"/>
      <c r="F238" s="31"/>
      <c r="H238" s="20">
        <f t="shared" si="1"/>
        <v>0</v>
      </c>
      <c r="I238" s="21"/>
    </row>
    <row r="239" spans="1:9" ht="29.85" customHeight="1" x14ac:dyDescent="0.15">
      <c r="A239" s="27"/>
      <c r="B239" s="28"/>
      <c r="C239" s="29"/>
      <c r="D239" s="29"/>
      <c r="E239" s="30"/>
      <c r="F239" s="31"/>
      <c r="H239" s="20">
        <f t="shared" si="1"/>
        <v>0</v>
      </c>
      <c r="I239" s="21"/>
    </row>
    <row r="240" spans="1:9" ht="29.85" customHeight="1" x14ac:dyDescent="0.15">
      <c r="A240" s="27"/>
      <c r="B240" s="28"/>
      <c r="C240" s="29"/>
      <c r="D240" s="29"/>
      <c r="E240" s="30"/>
      <c r="F240" s="31"/>
      <c r="H240" s="20">
        <f t="shared" si="1"/>
        <v>0</v>
      </c>
      <c r="I240" s="21"/>
    </row>
    <row r="241" spans="1:9" ht="29.85" customHeight="1" x14ac:dyDescent="0.15">
      <c r="A241" s="27"/>
      <c r="B241" s="28"/>
      <c r="C241" s="29"/>
      <c r="D241" s="29"/>
      <c r="E241" s="30"/>
      <c r="F241" s="31"/>
      <c r="H241" s="20">
        <f t="shared" si="1"/>
        <v>0</v>
      </c>
      <c r="I241" s="21"/>
    </row>
    <row r="242" spans="1:9" ht="29.85" customHeight="1" x14ac:dyDescent="0.15">
      <c r="A242" s="27"/>
      <c r="B242" s="28"/>
      <c r="C242" s="29"/>
      <c r="D242" s="29"/>
      <c r="E242" s="30"/>
      <c r="F242" s="31"/>
      <c r="H242" s="20">
        <f t="shared" si="1"/>
        <v>0</v>
      </c>
      <c r="I242" s="21"/>
    </row>
    <row r="243" spans="1:9" ht="29.85" customHeight="1" x14ac:dyDescent="0.15">
      <c r="A243" s="27"/>
      <c r="B243" s="28"/>
      <c r="C243" s="29"/>
      <c r="D243" s="29"/>
      <c r="E243" s="30"/>
      <c r="F243" s="31"/>
      <c r="H243" s="20">
        <f t="shared" si="1"/>
        <v>0</v>
      </c>
      <c r="I243" s="21"/>
    </row>
    <row r="244" spans="1:9" ht="29.85" customHeight="1" x14ac:dyDescent="0.15">
      <c r="A244" s="27"/>
      <c r="B244" s="28"/>
      <c r="C244" s="29"/>
      <c r="D244" s="29"/>
      <c r="E244" s="30"/>
      <c r="F244" s="31"/>
      <c r="H244" s="20">
        <f t="shared" si="1"/>
        <v>0</v>
      </c>
      <c r="I244" s="21"/>
    </row>
    <row r="245" spans="1:9" ht="29.85" customHeight="1" x14ac:dyDescent="0.15">
      <c r="A245" s="27"/>
      <c r="B245" s="28"/>
      <c r="C245" s="29"/>
      <c r="D245" s="29"/>
      <c r="E245" s="30"/>
      <c r="F245" s="31"/>
      <c r="H245" s="20">
        <f t="shared" si="1"/>
        <v>0</v>
      </c>
      <c r="I245" s="21"/>
    </row>
    <row r="246" spans="1:9" ht="29.85" customHeight="1" x14ac:dyDescent="0.15">
      <c r="A246" s="27"/>
      <c r="B246" s="28"/>
      <c r="C246" s="29"/>
      <c r="D246" s="29"/>
      <c r="E246" s="30"/>
      <c r="F246" s="31"/>
      <c r="H246" s="20">
        <f t="shared" si="1"/>
        <v>0</v>
      </c>
      <c r="I246" s="21"/>
    </row>
    <row r="247" spans="1:9" ht="29.85" customHeight="1" x14ac:dyDescent="0.15">
      <c r="A247" s="27"/>
      <c r="B247" s="28"/>
      <c r="C247" s="29"/>
      <c r="D247" s="29"/>
      <c r="E247" s="30"/>
      <c r="F247" s="31"/>
      <c r="H247" s="20">
        <f t="shared" si="1"/>
        <v>0</v>
      </c>
      <c r="I247" s="21"/>
    </row>
    <row r="248" spans="1:9" ht="29.85" customHeight="1" x14ac:dyDescent="0.15">
      <c r="A248" s="27"/>
      <c r="B248" s="28"/>
      <c r="C248" s="29"/>
      <c r="D248" s="29"/>
      <c r="E248" s="30"/>
      <c r="F248" s="31"/>
      <c r="H248" s="20">
        <f t="shared" si="1"/>
        <v>0</v>
      </c>
      <c r="I248" s="21"/>
    </row>
    <row r="249" spans="1:9" ht="29.85" customHeight="1" x14ac:dyDescent="0.15">
      <c r="A249" s="27"/>
      <c r="B249" s="28"/>
      <c r="C249" s="29"/>
      <c r="D249" s="29"/>
      <c r="E249" s="30"/>
      <c r="F249" s="31"/>
      <c r="H249" s="20">
        <f t="shared" si="1"/>
        <v>0</v>
      </c>
      <c r="I249" s="21"/>
    </row>
    <row r="250" spans="1:9" ht="29.85" customHeight="1" x14ac:dyDescent="0.15">
      <c r="A250" s="27"/>
      <c r="B250" s="28"/>
      <c r="C250" s="29"/>
      <c r="D250" s="29"/>
      <c r="E250" s="30"/>
      <c r="F250" s="31"/>
      <c r="H250" s="20">
        <f t="shared" si="1"/>
        <v>0</v>
      </c>
      <c r="I250" s="21"/>
    </row>
    <row r="251" spans="1:9" ht="29.85" customHeight="1" x14ac:dyDescent="0.15">
      <c r="A251" s="27"/>
      <c r="B251" s="28"/>
      <c r="C251" s="29"/>
      <c r="D251" s="29"/>
      <c r="E251" s="30"/>
      <c r="F251" s="31"/>
      <c r="H251" s="20">
        <f t="shared" si="1"/>
        <v>0</v>
      </c>
      <c r="I251" s="21"/>
    </row>
    <row r="252" spans="1:9" ht="29.85" customHeight="1" x14ac:dyDescent="0.15">
      <c r="A252" s="27"/>
      <c r="B252" s="28"/>
      <c r="C252" s="29"/>
      <c r="D252" s="29"/>
      <c r="E252" s="30"/>
      <c r="F252" s="31"/>
      <c r="H252" s="20">
        <f t="shared" si="1"/>
        <v>0</v>
      </c>
      <c r="I252" s="21"/>
    </row>
    <row r="253" spans="1:9" ht="29.85" customHeight="1" x14ac:dyDescent="0.15">
      <c r="A253" s="27"/>
      <c r="B253" s="28"/>
      <c r="C253" s="29"/>
      <c r="D253" s="29"/>
      <c r="E253" s="30"/>
      <c r="F253" s="31"/>
      <c r="H253" s="20">
        <f t="shared" si="1"/>
        <v>0</v>
      </c>
      <c r="I253" s="21"/>
    </row>
    <row r="254" spans="1:9" ht="29.85" customHeight="1" x14ac:dyDescent="0.15">
      <c r="A254" s="27"/>
      <c r="B254" s="28"/>
      <c r="C254" s="29"/>
      <c r="D254" s="29"/>
      <c r="E254" s="30"/>
      <c r="F254" s="31"/>
      <c r="H254" s="20">
        <f t="shared" si="1"/>
        <v>0</v>
      </c>
      <c r="I254" s="21"/>
    </row>
    <row r="255" spans="1:9" ht="29.85" customHeight="1" x14ac:dyDescent="0.15">
      <c r="A255" s="27"/>
      <c r="B255" s="28"/>
      <c r="C255" s="29"/>
      <c r="D255" s="29"/>
      <c r="E255" s="30"/>
      <c r="F255" s="31"/>
      <c r="H255" s="20">
        <f t="shared" si="1"/>
        <v>0</v>
      </c>
      <c r="I255" s="21"/>
    </row>
    <row r="256" spans="1:9" ht="29.85" customHeight="1" x14ac:dyDescent="0.15">
      <c r="A256" s="27"/>
      <c r="B256" s="28"/>
      <c r="C256" s="29"/>
      <c r="D256" s="29"/>
      <c r="E256" s="30"/>
      <c r="F256" s="31"/>
      <c r="H256" s="20">
        <f t="shared" si="1"/>
        <v>0</v>
      </c>
      <c r="I256" s="21"/>
    </row>
    <row r="257" spans="1:9" ht="29.85" customHeight="1" x14ac:dyDescent="0.15">
      <c r="A257" s="27"/>
      <c r="B257" s="28"/>
      <c r="C257" s="29"/>
      <c r="D257" s="29"/>
      <c r="E257" s="30"/>
      <c r="F257" s="31"/>
      <c r="H257" s="20">
        <f t="shared" si="1"/>
        <v>0</v>
      </c>
      <c r="I257" s="21"/>
    </row>
    <row r="258" spans="1:9" ht="29.85" customHeight="1" x14ac:dyDescent="0.15">
      <c r="A258" s="27"/>
      <c r="B258" s="28"/>
      <c r="C258" s="29"/>
      <c r="D258" s="29"/>
      <c r="E258" s="30"/>
      <c r="F258" s="31"/>
      <c r="H258" s="20">
        <f t="shared" si="1"/>
        <v>0</v>
      </c>
      <c r="I258" s="21"/>
    </row>
    <row r="259" spans="1:9" ht="29.85" customHeight="1" x14ac:dyDescent="0.15">
      <c r="A259" s="27"/>
      <c r="B259" s="28"/>
      <c r="C259" s="29"/>
      <c r="D259" s="29"/>
      <c r="E259" s="30"/>
      <c r="F259" s="31"/>
      <c r="H259" s="20">
        <f t="shared" si="1"/>
        <v>0</v>
      </c>
      <c r="I259" s="21"/>
    </row>
    <row r="260" spans="1:9" ht="29.85" customHeight="1" x14ac:dyDescent="0.15">
      <c r="A260" s="27"/>
      <c r="B260" s="28"/>
      <c r="C260" s="29"/>
      <c r="D260" s="29"/>
      <c r="E260" s="30"/>
      <c r="F260" s="31"/>
      <c r="H260" s="20">
        <f t="shared" si="1"/>
        <v>0</v>
      </c>
      <c r="I260" s="21"/>
    </row>
    <row r="261" spans="1:9" ht="29.85" customHeight="1" x14ac:dyDescent="0.15">
      <c r="A261" s="27"/>
      <c r="B261" s="28"/>
      <c r="C261" s="29"/>
      <c r="D261" s="29"/>
      <c r="E261" s="30"/>
      <c r="F261" s="31"/>
      <c r="H261" s="20">
        <f t="shared" si="1"/>
        <v>0</v>
      </c>
      <c r="I261" s="21"/>
    </row>
    <row r="262" spans="1:9" ht="29.85" customHeight="1" x14ac:dyDescent="0.15">
      <c r="A262" s="27"/>
      <c r="B262" s="28"/>
      <c r="C262" s="29"/>
      <c r="D262" s="29"/>
      <c r="E262" s="30"/>
      <c r="F262" s="31"/>
      <c r="H262" s="20">
        <f t="shared" si="1"/>
        <v>0</v>
      </c>
      <c r="I262" s="21"/>
    </row>
    <row r="263" spans="1:9" ht="29.85" customHeight="1" x14ac:dyDescent="0.15">
      <c r="A263" s="27"/>
      <c r="B263" s="28"/>
      <c r="C263" s="29"/>
      <c r="D263" s="29"/>
      <c r="E263" s="30"/>
      <c r="F263" s="31"/>
      <c r="H263" s="20">
        <f t="shared" si="1"/>
        <v>0</v>
      </c>
      <c r="I263" s="21"/>
    </row>
    <row r="264" spans="1:9" ht="29.85" customHeight="1" x14ac:dyDescent="0.15">
      <c r="A264" s="27"/>
      <c r="B264" s="28"/>
      <c r="C264" s="29"/>
      <c r="D264" s="29"/>
      <c r="E264" s="30"/>
      <c r="F264" s="31"/>
      <c r="H264" s="20">
        <f t="shared" si="1"/>
        <v>0</v>
      </c>
      <c r="I264" s="21"/>
    </row>
    <row r="265" spans="1:9" ht="29.85" customHeight="1" x14ac:dyDescent="0.15">
      <c r="A265" s="27"/>
      <c r="B265" s="28"/>
      <c r="C265" s="29"/>
      <c r="D265" s="29"/>
      <c r="E265" s="30"/>
      <c r="F265" s="31"/>
      <c r="H265" s="20">
        <f t="shared" si="1"/>
        <v>0</v>
      </c>
      <c r="I265" s="21"/>
    </row>
    <row r="266" spans="1:9" ht="29.85" customHeight="1" x14ac:dyDescent="0.15">
      <c r="A266" s="27"/>
      <c r="B266" s="28"/>
      <c r="C266" s="29"/>
      <c r="D266" s="29"/>
      <c r="E266" s="30"/>
      <c r="F266" s="31"/>
      <c r="H266" s="20">
        <f t="shared" si="1"/>
        <v>0</v>
      </c>
      <c r="I266" s="21"/>
    </row>
    <row r="267" spans="1:9" ht="29.85" customHeight="1" x14ac:dyDescent="0.15">
      <c r="A267" s="27"/>
      <c r="B267" s="28"/>
      <c r="C267" s="29"/>
      <c r="D267" s="29"/>
      <c r="E267" s="30"/>
      <c r="F267" s="31"/>
      <c r="H267" s="20">
        <f t="shared" si="1"/>
        <v>0</v>
      </c>
      <c r="I267" s="21"/>
    </row>
    <row r="268" spans="1:9" ht="29.85" customHeight="1" x14ac:dyDescent="0.15">
      <c r="A268" s="27"/>
      <c r="B268" s="28"/>
      <c r="C268" s="29"/>
      <c r="D268" s="29"/>
      <c r="E268" s="30"/>
      <c r="F268" s="31"/>
      <c r="H268" s="20">
        <f t="shared" si="1"/>
        <v>0</v>
      </c>
      <c r="I268" s="21"/>
    </row>
    <row r="269" spans="1:9" ht="29.85" customHeight="1" x14ac:dyDescent="0.15">
      <c r="A269" s="32"/>
      <c r="B269" s="33"/>
      <c r="C269" s="34"/>
      <c r="D269" s="35"/>
      <c r="E269" s="30"/>
      <c r="F269" s="36"/>
      <c r="G269" s="37"/>
      <c r="H269" s="37">
        <f t="shared" si="1"/>
        <v>0</v>
      </c>
    </row>
    <row r="270" spans="1:9" ht="29.85" customHeight="1" x14ac:dyDescent="0.15">
      <c r="A270" s="32"/>
      <c r="B270" s="33"/>
      <c r="C270" s="34"/>
      <c r="D270" s="35"/>
      <c r="E270" s="30"/>
      <c r="F270" s="36"/>
      <c r="G270" s="37"/>
      <c r="H270" s="37">
        <f t="shared" si="1"/>
        <v>0</v>
      </c>
    </row>
    <row r="271" spans="1:9" ht="29.85" customHeight="1" x14ac:dyDescent="0.15">
      <c r="A271" s="32"/>
      <c r="B271" s="33"/>
      <c r="C271" s="34"/>
      <c r="D271" s="35"/>
      <c r="E271" s="30"/>
      <c r="F271" s="36"/>
      <c r="G271" s="37"/>
      <c r="H271" s="37">
        <f t="shared" si="1"/>
        <v>0</v>
      </c>
    </row>
    <row r="272" spans="1:9" ht="29.85" customHeight="1" x14ac:dyDescent="0.15">
      <c r="A272" s="32"/>
      <c r="B272" s="33"/>
      <c r="C272" s="34"/>
      <c r="D272" s="35"/>
      <c r="E272" s="30"/>
      <c r="F272" s="36"/>
      <c r="G272" s="37"/>
      <c r="H272" s="37">
        <f t="shared" si="1"/>
        <v>0</v>
      </c>
    </row>
    <row r="273" spans="1:9" ht="29.85" customHeight="1" x14ac:dyDescent="0.15">
      <c r="A273" s="32"/>
      <c r="B273" s="33"/>
      <c r="C273" s="34"/>
      <c r="D273" s="35"/>
      <c r="E273" s="30"/>
      <c r="F273" s="36"/>
      <c r="G273" s="37"/>
      <c r="H273" s="37">
        <f t="shared" si="1"/>
        <v>0</v>
      </c>
    </row>
    <row r="274" spans="1:9" ht="29.85" customHeight="1" x14ac:dyDescent="0.15">
      <c r="A274" s="32"/>
      <c r="B274" s="33"/>
      <c r="C274" s="34"/>
      <c r="D274" s="35"/>
      <c r="E274" s="30"/>
      <c r="F274" s="36"/>
      <c r="G274" s="37"/>
      <c r="H274" s="37">
        <f t="shared" si="1"/>
        <v>0</v>
      </c>
    </row>
    <row r="275" spans="1:9" ht="29.85" customHeight="1" x14ac:dyDescent="0.15">
      <c r="A275" s="32"/>
      <c r="B275" s="33"/>
      <c r="C275" s="34"/>
      <c r="D275" s="35"/>
      <c r="E275" s="30"/>
      <c r="F275" s="36"/>
      <c r="G275" s="37"/>
      <c r="H275" s="37">
        <f t="shared" si="1"/>
        <v>0</v>
      </c>
    </row>
    <row r="276" spans="1:9" ht="29.85" customHeight="1" x14ac:dyDescent="0.15">
      <c r="A276" s="32"/>
      <c r="B276" s="33"/>
      <c r="C276" s="34"/>
      <c r="D276" s="35"/>
      <c r="E276" s="30"/>
      <c r="F276" s="36"/>
      <c r="G276" s="37"/>
      <c r="H276" s="37">
        <f t="shared" si="1"/>
        <v>0</v>
      </c>
    </row>
    <row r="277" spans="1:9" s="20" customFormat="1" ht="29.85" customHeight="1" x14ac:dyDescent="0.15">
      <c r="A277" s="32"/>
      <c r="B277" s="33"/>
      <c r="C277" s="34"/>
      <c r="D277" s="35"/>
      <c r="E277" s="30"/>
      <c r="F277" s="36"/>
      <c r="G277" s="37"/>
      <c r="H277" s="37">
        <f t="shared" si="1"/>
        <v>0</v>
      </c>
      <c r="I277" s="22"/>
    </row>
    <row r="278" spans="1:9" s="20" customFormat="1" ht="29.85" customHeight="1" x14ac:dyDescent="0.15">
      <c r="A278" s="32"/>
      <c r="B278" s="33"/>
      <c r="C278" s="34"/>
      <c r="D278" s="35"/>
      <c r="E278" s="30"/>
      <c r="F278" s="36"/>
      <c r="G278" s="37"/>
      <c r="H278" s="37">
        <f t="shared" si="1"/>
        <v>0</v>
      </c>
      <c r="I278" s="22"/>
    </row>
    <row r="279" spans="1:9" s="20" customFormat="1" ht="29.85" customHeight="1" x14ac:dyDescent="0.15">
      <c r="A279" s="32"/>
      <c r="B279" s="33"/>
      <c r="C279" s="34"/>
      <c r="D279" s="35"/>
      <c r="E279" s="30"/>
      <c r="F279" s="36"/>
      <c r="G279" s="37"/>
      <c r="H279" s="37">
        <f t="shared" si="1"/>
        <v>0</v>
      </c>
      <c r="I279" s="22"/>
    </row>
    <row r="280" spans="1:9" s="20" customFormat="1" ht="29.85" customHeight="1" x14ac:dyDescent="0.15">
      <c r="A280" s="32"/>
      <c r="B280" s="33"/>
      <c r="C280" s="34"/>
      <c r="D280" s="35"/>
      <c r="E280" s="30"/>
      <c r="F280" s="36"/>
      <c r="G280" s="37"/>
      <c r="H280" s="37">
        <f t="shared" si="1"/>
        <v>0</v>
      </c>
      <c r="I280" s="22"/>
    </row>
    <row r="281" spans="1:9" s="20" customFormat="1" ht="29.85" customHeight="1" x14ac:dyDescent="0.15">
      <c r="A281" s="32"/>
      <c r="B281" s="33"/>
      <c r="C281" s="34"/>
      <c r="D281" s="38"/>
      <c r="E281" s="30"/>
      <c r="F281" s="36"/>
      <c r="G281" s="37"/>
      <c r="H281" s="37">
        <f t="shared" si="1"/>
        <v>0</v>
      </c>
      <c r="I281" s="22"/>
    </row>
    <row r="282" spans="1:9" s="20" customFormat="1" ht="29.85" customHeight="1" x14ac:dyDescent="0.15">
      <c r="A282" s="32"/>
      <c r="B282" s="33"/>
      <c r="C282" s="34"/>
      <c r="D282" s="35"/>
      <c r="E282" s="30"/>
      <c r="F282" s="36"/>
      <c r="H282" s="20">
        <f t="shared" si="1"/>
        <v>0</v>
      </c>
      <c r="I282" s="22"/>
    </row>
    <row r="283" spans="1:9" s="20" customFormat="1" ht="29.85" customHeight="1" x14ac:dyDescent="0.15">
      <c r="A283" s="32"/>
      <c r="B283" s="33"/>
      <c r="C283" s="34"/>
      <c r="D283" s="35"/>
      <c r="E283" s="30"/>
      <c r="F283" s="36"/>
      <c r="H283" s="20">
        <f t="shared" si="1"/>
        <v>0</v>
      </c>
      <c r="I283" s="22"/>
    </row>
    <row r="284" spans="1:9" s="20" customFormat="1" ht="29.85" customHeight="1" x14ac:dyDescent="0.15">
      <c r="A284" s="32"/>
      <c r="B284" s="33"/>
      <c r="C284" s="34"/>
      <c r="D284" s="35"/>
      <c r="E284" s="30"/>
      <c r="F284" s="36"/>
      <c r="H284" s="20">
        <f t="shared" si="1"/>
        <v>0</v>
      </c>
      <c r="I284" s="22"/>
    </row>
    <row r="285" spans="1:9" s="20" customFormat="1" ht="29.85" customHeight="1" x14ac:dyDescent="0.15">
      <c r="A285" s="32"/>
      <c r="B285" s="33"/>
      <c r="C285" s="34"/>
      <c r="D285" s="35"/>
      <c r="E285" s="30"/>
      <c r="F285" s="36"/>
      <c r="H285" s="20">
        <f t="shared" si="1"/>
        <v>0</v>
      </c>
      <c r="I285" s="22"/>
    </row>
    <row r="286" spans="1:9" s="20" customFormat="1" ht="29.85" customHeight="1" x14ac:dyDescent="0.15">
      <c r="A286" s="32"/>
      <c r="B286" s="33"/>
      <c r="C286" s="34"/>
      <c r="D286" s="35"/>
      <c r="E286" s="30"/>
      <c r="F286" s="36"/>
      <c r="H286" s="20">
        <f t="shared" si="1"/>
        <v>0</v>
      </c>
      <c r="I286" s="22"/>
    </row>
    <row r="287" spans="1:9" s="20" customFormat="1" ht="29.85" customHeight="1" x14ac:dyDescent="0.15">
      <c r="A287" s="32"/>
      <c r="B287" s="33"/>
      <c r="C287" s="34"/>
      <c r="D287" s="35"/>
      <c r="E287" s="30"/>
      <c r="F287" s="36"/>
      <c r="H287" s="20">
        <f t="shared" si="1"/>
        <v>0</v>
      </c>
      <c r="I287" s="22"/>
    </row>
    <row r="288" spans="1:9" s="20" customFormat="1" ht="29.85" customHeight="1" x14ac:dyDescent="0.15">
      <c r="A288" s="32"/>
      <c r="B288" s="33"/>
      <c r="C288" s="34"/>
      <c r="D288" s="35"/>
      <c r="E288" s="30"/>
      <c r="F288" s="36"/>
      <c r="G288" s="37"/>
      <c r="H288" s="37">
        <f t="shared" si="1"/>
        <v>0</v>
      </c>
      <c r="I288" s="22"/>
    </row>
    <row r="289" spans="1:9" s="20" customFormat="1" ht="29.85" customHeight="1" x14ac:dyDescent="0.15">
      <c r="A289" s="32"/>
      <c r="B289" s="33"/>
      <c r="C289" s="34"/>
      <c r="D289" s="35"/>
      <c r="E289" s="30"/>
      <c r="F289" s="36"/>
      <c r="G289" s="37"/>
      <c r="H289" s="37">
        <f t="shared" si="1"/>
        <v>0</v>
      </c>
      <c r="I289" s="22"/>
    </row>
    <row r="290" spans="1:9" s="20" customFormat="1" ht="29.85" customHeight="1" x14ac:dyDescent="0.15">
      <c r="A290" s="32"/>
      <c r="B290" s="33"/>
      <c r="C290" s="34"/>
      <c r="D290" s="35"/>
      <c r="E290" s="30"/>
      <c r="F290" s="36"/>
      <c r="G290" s="37"/>
      <c r="H290" s="37">
        <f t="shared" si="1"/>
        <v>0</v>
      </c>
      <c r="I290" s="22"/>
    </row>
    <row r="291" spans="1:9" s="20" customFormat="1" ht="29.85" customHeight="1" x14ac:dyDescent="0.15">
      <c r="A291" s="32"/>
      <c r="B291" s="33"/>
      <c r="C291" s="34"/>
      <c r="D291" s="35"/>
      <c r="E291" s="30"/>
      <c r="F291" s="36"/>
      <c r="G291" s="37"/>
      <c r="H291" s="37">
        <f t="shared" si="1"/>
        <v>0</v>
      </c>
      <c r="I291" s="22"/>
    </row>
    <row r="292" spans="1:9" s="20" customFormat="1" ht="29.85" customHeight="1" x14ac:dyDescent="0.15">
      <c r="A292" s="32"/>
      <c r="B292" s="33"/>
      <c r="C292" s="34"/>
      <c r="D292" s="35"/>
      <c r="E292" s="30"/>
      <c r="F292" s="36"/>
      <c r="G292" s="37"/>
      <c r="H292" s="37">
        <f t="shared" si="1"/>
        <v>0</v>
      </c>
      <c r="I292" s="22"/>
    </row>
    <row r="293" spans="1:9" s="20" customFormat="1" ht="29.85" customHeight="1" x14ac:dyDescent="0.15">
      <c r="A293" s="32"/>
      <c r="B293" s="33"/>
      <c r="C293" s="34"/>
      <c r="D293" s="35"/>
      <c r="E293" s="30"/>
      <c r="F293" s="36"/>
      <c r="G293" s="37"/>
      <c r="H293" s="37">
        <f t="shared" si="1"/>
        <v>0</v>
      </c>
      <c r="I293" s="22"/>
    </row>
    <row r="294" spans="1:9" s="20" customFormat="1" ht="29.85" customHeight="1" x14ac:dyDescent="0.15">
      <c r="A294" s="32"/>
      <c r="B294" s="33"/>
      <c r="C294" s="34"/>
      <c r="D294" s="35"/>
      <c r="E294" s="30"/>
      <c r="F294" s="36"/>
      <c r="G294" s="37"/>
      <c r="H294" s="37">
        <f t="shared" ref="H294:H357" si="2">INT(E294*G294)</f>
        <v>0</v>
      </c>
      <c r="I294" s="22"/>
    </row>
    <row r="295" spans="1:9" s="20" customFormat="1" ht="29.85" customHeight="1" x14ac:dyDescent="0.15">
      <c r="A295" s="32"/>
      <c r="B295" s="33"/>
      <c r="C295" s="34"/>
      <c r="D295" s="35"/>
      <c r="E295" s="30"/>
      <c r="F295" s="36"/>
      <c r="G295" s="37"/>
      <c r="H295" s="37">
        <f t="shared" si="2"/>
        <v>0</v>
      </c>
      <c r="I295" s="22"/>
    </row>
    <row r="296" spans="1:9" s="20" customFormat="1" ht="29.85" customHeight="1" x14ac:dyDescent="0.15">
      <c r="A296" s="32"/>
      <c r="B296" s="33"/>
      <c r="C296" s="34"/>
      <c r="D296" s="35"/>
      <c r="E296" s="30"/>
      <c r="F296" s="36"/>
      <c r="G296" s="37"/>
      <c r="H296" s="37">
        <f t="shared" si="2"/>
        <v>0</v>
      </c>
      <c r="I296" s="22"/>
    </row>
    <row r="297" spans="1:9" s="20" customFormat="1" ht="29.85" customHeight="1" x14ac:dyDescent="0.15">
      <c r="A297" s="32"/>
      <c r="B297" s="33"/>
      <c r="C297" s="34"/>
      <c r="D297" s="35"/>
      <c r="E297" s="30"/>
      <c r="F297" s="36"/>
      <c r="G297" s="37"/>
      <c r="H297" s="37">
        <f t="shared" si="2"/>
        <v>0</v>
      </c>
      <c r="I297" s="22"/>
    </row>
    <row r="298" spans="1:9" s="20" customFormat="1" ht="29.85" customHeight="1" x14ac:dyDescent="0.15">
      <c r="A298" s="32"/>
      <c r="B298" s="33"/>
      <c r="C298" s="39"/>
      <c r="D298" s="35"/>
      <c r="E298" s="30"/>
      <c r="F298" s="36"/>
      <c r="G298" s="37"/>
      <c r="H298" s="37">
        <f t="shared" si="2"/>
        <v>0</v>
      </c>
      <c r="I298" s="22"/>
    </row>
    <row r="299" spans="1:9" s="20" customFormat="1" ht="29.85" customHeight="1" x14ac:dyDescent="0.15">
      <c r="A299" s="32"/>
      <c r="B299" s="33"/>
      <c r="C299" s="34"/>
      <c r="D299" s="38"/>
      <c r="E299" s="30"/>
      <c r="F299" s="36"/>
      <c r="G299" s="37"/>
      <c r="H299" s="37">
        <f t="shared" si="2"/>
        <v>0</v>
      </c>
      <c r="I299" s="22"/>
    </row>
    <row r="300" spans="1:9" s="20" customFormat="1" ht="29.85" customHeight="1" x14ac:dyDescent="0.15">
      <c r="A300" s="32"/>
      <c r="B300" s="33"/>
      <c r="C300" s="34"/>
      <c r="D300" s="35"/>
      <c r="E300" s="30"/>
      <c r="F300" s="36"/>
      <c r="H300" s="40">
        <f t="shared" si="2"/>
        <v>0</v>
      </c>
      <c r="I300" s="22"/>
    </row>
    <row r="301" spans="1:9" s="20" customFormat="1" ht="29.85" customHeight="1" x14ac:dyDescent="0.15">
      <c r="A301" s="32"/>
      <c r="B301" s="33"/>
      <c r="C301" s="34"/>
      <c r="D301" s="35"/>
      <c r="E301" s="30"/>
      <c r="F301" s="36"/>
      <c r="H301" s="37">
        <f t="shared" si="2"/>
        <v>0</v>
      </c>
      <c r="I301" s="22"/>
    </row>
    <row r="302" spans="1:9" s="20" customFormat="1" ht="29.85" customHeight="1" x14ac:dyDescent="0.15">
      <c r="A302" s="32"/>
      <c r="B302" s="33"/>
      <c r="C302" s="34"/>
      <c r="D302" s="35"/>
      <c r="E302" s="30"/>
      <c r="F302" s="36"/>
      <c r="H302" s="37">
        <f t="shared" si="2"/>
        <v>0</v>
      </c>
      <c r="I302" s="22"/>
    </row>
    <row r="303" spans="1:9" s="20" customFormat="1" ht="29.85" customHeight="1" x14ac:dyDescent="0.15">
      <c r="A303" s="32"/>
      <c r="B303" s="33"/>
      <c r="C303" s="34"/>
      <c r="D303" s="35"/>
      <c r="E303" s="30"/>
      <c r="F303" s="36"/>
      <c r="H303" s="37">
        <f t="shared" si="2"/>
        <v>0</v>
      </c>
      <c r="I303" s="22"/>
    </row>
    <row r="304" spans="1:9" s="20" customFormat="1" ht="29.85" customHeight="1" x14ac:dyDescent="0.15">
      <c r="A304" s="32"/>
      <c r="B304" s="33"/>
      <c r="C304" s="34"/>
      <c r="D304" s="35"/>
      <c r="E304" s="30"/>
      <c r="F304" s="36"/>
      <c r="H304" s="37">
        <f t="shared" si="2"/>
        <v>0</v>
      </c>
      <c r="I304" s="22"/>
    </row>
    <row r="305" spans="1:9" s="20" customFormat="1" ht="29.85" customHeight="1" x14ac:dyDescent="0.15">
      <c r="A305" s="32"/>
      <c r="B305" s="33"/>
      <c r="C305" s="34"/>
      <c r="D305" s="35"/>
      <c r="E305" s="30"/>
      <c r="F305" s="36"/>
      <c r="G305" s="37"/>
      <c r="H305" s="37">
        <f t="shared" si="2"/>
        <v>0</v>
      </c>
      <c r="I305" s="22"/>
    </row>
    <row r="306" spans="1:9" s="20" customFormat="1" ht="29.85" customHeight="1" x14ac:dyDescent="0.15">
      <c r="A306" s="32"/>
      <c r="B306" s="33"/>
      <c r="C306" s="34"/>
      <c r="D306" s="35"/>
      <c r="E306" s="30"/>
      <c r="F306" s="36"/>
      <c r="H306" s="37">
        <f t="shared" si="2"/>
        <v>0</v>
      </c>
      <c r="I306" s="22"/>
    </row>
    <row r="307" spans="1:9" s="20" customFormat="1" ht="29.85" customHeight="1" x14ac:dyDescent="0.15">
      <c r="A307" s="32"/>
      <c r="B307" s="33"/>
      <c r="C307" s="34"/>
      <c r="D307" s="35"/>
      <c r="E307" s="30"/>
      <c r="F307" s="36"/>
      <c r="H307" s="37">
        <f t="shared" si="2"/>
        <v>0</v>
      </c>
      <c r="I307" s="22"/>
    </row>
    <row r="308" spans="1:9" s="20" customFormat="1" ht="29.85" customHeight="1" x14ac:dyDescent="0.15">
      <c r="A308" s="32"/>
      <c r="B308" s="33"/>
      <c r="C308" s="34"/>
      <c r="D308" s="35"/>
      <c r="E308" s="30"/>
      <c r="F308" s="36"/>
      <c r="H308" s="37">
        <f t="shared" si="2"/>
        <v>0</v>
      </c>
      <c r="I308" s="22"/>
    </row>
    <row r="309" spans="1:9" s="20" customFormat="1" ht="29.85" customHeight="1" x14ac:dyDescent="0.15">
      <c r="A309" s="32"/>
      <c r="B309" s="33"/>
      <c r="C309" s="34"/>
      <c r="D309" s="35"/>
      <c r="E309" s="30"/>
      <c r="F309" s="36"/>
      <c r="H309" s="37">
        <f t="shared" si="2"/>
        <v>0</v>
      </c>
      <c r="I309" s="22"/>
    </row>
    <row r="310" spans="1:9" s="20" customFormat="1" ht="29.85" customHeight="1" x14ac:dyDescent="0.15">
      <c r="A310" s="32"/>
      <c r="B310" s="33"/>
      <c r="C310" s="34"/>
      <c r="D310" s="35"/>
      <c r="E310" s="30"/>
      <c r="F310" s="36"/>
      <c r="H310" s="37">
        <f t="shared" si="2"/>
        <v>0</v>
      </c>
      <c r="I310" s="22"/>
    </row>
    <row r="311" spans="1:9" s="20" customFormat="1" ht="29.85" customHeight="1" x14ac:dyDescent="0.15">
      <c r="A311" s="32"/>
      <c r="B311" s="33"/>
      <c r="C311" s="34"/>
      <c r="D311" s="35"/>
      <c r="E311" s="30"/>
      <c r="F311" s="36"/>
      <c r="G311" s="37"/>
      <c r="H311" s="37">
        <f t="shared" si="2"/>
        <v>0</v>
      </c>
      <c r="I311" s="22"/>
    </row>
    <row r="312" spans="1:9" s="20" customFormat="1" ht="29.85" customHeight="1" x14ac:dyDescent="0.15">
      <c r="A312" s="32"/>
      <c r="B312" s="33"/>
      <c r="C312" s="34"/>
      <c r="D312" s="38"/>
      <c r="E312" s="30"/>
      <c r="F312" s="36"/>
      <c r="G312" s="37"/>
      <c r="H312" s="37">
        <f t="shared" si="2"/>
        <v>0</v>
      </c>
      <c r="I312" s="22"/>
    </row>
    <row r="313" spans="1:9" s="20" customFormat="1" ht="29.85" customHeight="1" x14ac:dyDescent="0.15">
      <c r="A313" s="32"/>
      <c r="B313" s="33"/>
      <c r="C313" s="34"/>
      <c r="D313" s="38"/>
      <c r="E313" s="30"/>
      <c r="F313" s="36"/>
      <c r="G313" s="37"/>
      <c r="H313" s="37">
        <f t="shared" si="2"/>
        <v>0</v>
      </c>
      <c r="I313" s="22"/>
    </row>
    <row r="314" spans="1:9" s="20" customFormat="1" ht="29.85" customHeight="1" x14ac:dyDescent="0.15">
      <c r="A314" s="32"/>
      <c r="B314" s="33"/>
      <c r="C314" s="34"/>
      <c r="D314" s="38"/>
      <c r="E314" s="30"/>
      <c r="F314" s="36"/>
      <c r="G314" s="37"/>
      <c r="H314" s="37">
        <f t="shared" si="2"/>
        <v>0</v>
      </c>
      <c r="I314" s="22"/>
    </row>
    <row r="315" spans="1:9" s="20" customFormat="1" ht="29.85" customHeight="1" x14ac:dyDescent="0.15">
      <c r="A315" s="32"/>
      <c r="B315" s="33"/>
      <c r="C315" s="34"/>
      <c r="D315" s="38"/>
      <c r="E315" s="30"/>
      <c r="F315" s="36"/>
      <c r="G315" s="37"/>
      <c r="H315" s="37">
        <f t="shared" si="2"/>
        <v>0</v>
      </c>
      <c r="I315" s="22"/>
    </row>
    <row r="316" spans="1:9" s="20" customFormat="1" ht="29.85" customHeight="1" x14ac:dyDescent="0.15">
      <c r="A316" s="32"/>
      <c r="B316" s="33"/>
      <c r="C316" s="39"/>
      <c r="D316" s="35"/>
      <c r="E316" s="30"/>
      <c r="F316" s="36"/>
      <c r="G316" s="37"/>
      <c r="H316" s="37">
        <f t="shared" si="2"/>
        <v>0</v>
      </c>
      <c r="I316" s="22"/>
    </row>
    <row r="317" spans="1:9" s="20" customFormat="1" ht="29.85" customHeight="1" x14ac:dyDescent="0.15">
      <c r="A317" s="32"/>
      <c r="B317" s="33"/>
      <c r="C317" s="34"/>
      <c r="D317" s="38"/>
      <c r="E317" s="30"/>
      <c r="F317" s="36"/>
      <c r="G317" s="37"/>
      <c r="H317" s="37">
        <f t="shared" si="2"/>
        <v>0</v>
      </c>
      <c r="I317" s="22"/>
    </row>
    <row r="318" spans="1:9" s="20" customFormat="1" ht="29.85" customHeight="1" x14ac:dyDescent="0.15">
      <c r="A318" s="32"/>
      <c r="B318" s="33"/>
      <c r="C318" s="34"/>
      <c r="D318" s="35"/>
      <c r="E318" s="30"/>
      <c r="F318" s="36"/>
      <c r="G318" s="37"/>
      <c r="H318" s="37">
        <f t="shared" si="2"/>
        <v>0</v>
      </c>
      <c r="I318" s="22"/>
    </row>
    <row r="319" spans="1:9" s="20" customFormat="1" ht="29.85" customHeight="1" x14ac:dyDescent="0.15">
      <c r="A319" s="32"/>
      <c r="B319" s="33"/>
      <c r="C319" s="34"/>
      <c r="D319" s="35"/>
      <c r="E319" s="30"/>
      <c r="F319" s="36"/>
      <c r="G319" s="37"/>
      <c r="H319" s="37">
        <f t="shared" si="2"/>
        <v>0</v>
      </c>
      <c r="I319" s="22"/>
    </row>
    <row r="320" spans="1:9" s="20" customFormat="1" ht="29.85" customHeight="1" x14ac:dyDescent="0.15">
      <c r="A320" s="32"/>
      <c r="B320" s="33"/>
      <c r="C320" s="34"/>
      <c r="D320" s="35"/>
      <c r="E320" s="30"/>
      <c r="F320" s="36"/>
      <c r="G320" s="37"/>
      <c r="H320" s="37">
        <f t="shared" si="2"/>
        <v>0</v>
      </c>
      <c r="I320" s="22"/>
    </row>
    <row r="321" spans="1:9" s="20" customFormat="1" ht="29.85" customHeight="1" x14ac:dyDescent="0.15">
      <c r="A321" s="32"/>
      <c r="B321" s="33"/>
      <c r="C321" s="34"/>
      <c r="D321" s="35"/>
      <c r="E321" s="30"/>
      <c r="F321" s="36"/>
      <c r="G321" s="37"/>
      <c r="H321" s="37">
        <f t="shared" si="2"/>
        <v>0</v>
      </c>
      <c r="I321" s="22"/>
    </row>
    <row r="322" spans="1:9" s="20" customFormat="1" ht="29.85" customHeight="1" x14ac:dyDescent="0.15">
      <c r="A322" s="32"/>
      <c r="B322" s="33"/>
      <c r="C322" s="34"/>
      <c r="D322" s="35"/>
      <c r="E322" s="30"/>
      <c r="F322" s="36"/>
      <c r="G322" s="37"/>
      <c r="H322" s="37">
        <f t="shared" si="2"/>
        <v>0</v>
      </c>
      <c r="I322" s="22"/>
    </row>
    <row r="323" spans="1:9" s="20" customFormat="1" ht="29.85" customHeight="1" x14ac:dyDescent="0.15">
      <c r="A323" s="32"/>
      <c r="B323" s="33"/>
      <c r="C323" s="34"/>
      <c r="D323" s="35"/>
      <c r="E323" s="30"/>
      <c r="F323" s="36"/>
      <c r="G323" s="37"/>
      <c r="H323" s="37">
        <f t="shared" si="2"/>
        <v>0</v>
      </c>
      <c r="I323" s="22"/>
    </row>
    <row r="324" spans="1:9" s="20" customFormat="1" ht="29.85" customHeight="1" x14ac:dyDescent="0.15">
      <c r="A324" s="32"/>
      <c r="B324" s="33"/>
      <c r="C324" s="34"/>
      <c r="D324" s="35"/>
      <c r="E324" s="30"/>
      <c r="F324" s="36"/>
      <c r="G324" s="37"/>
      <c r="H324" s="37">
        <f t="shared" si="2"/>
        <v>0</v>
      </c>
      <c r="I324" s="22"/>
    </row>
    <row r="325" spans="1:9" s="20" customFormat="1" ht="29.85" customHeight="1" x14ac:dyDescent="0.15">
      <c r="A325" s="32"/>
      <c r="B325" s="33"/>
      <c r="C325" s="34"/>
      <c r="D325" s="35"/>
      <c r="E325" s="30"/>
      <c r="F325" s="36"/>
      <c r="G325" s="37"/>
      <c r="H325" s="37">
        <f t="shared" si="2"/>
        <v>0</v>
      </c>
      <c r="I325" s="22"/>
    </row>
    <row r="326" spans="1:9" s="20" customFormat="1" ht="29.85" customHeight="1" x14ac:dyDescent="0.15">
      <c r="A326" s="32"/>
      <c r="B326" s="33"/>
      <c r="C326" s="34"/>
      <c r="D326" s="35"/>
      <c r="E326" s="30"/>
      <c r="F326" s="36"/>
      <c r="G326" s="37"/>
      <c r="H326" s="37">
        <f t="shared" si="2"/>
        <v>0</v>
      </c>
      <c r="I326" s="22"/>
    </row>
    <row r="327" spans="1:9" s="20" customFormat="1" ht="29.85" customHeight="1" x14ac:dyDescent="0.15">
      <c r="A327" s="32"/>
      <c r="B327" s="33"/>
      <c r="C327" s="34"/>
      <c r="D327" s="35"/>
      <c r="E327" s="30"/>
      <c r="F327" s="36"/>
      <c r="G327" s="37"/>
      <c r="H327" s="37">
        <f t="shared" si="2"/>
        <v>0</v>
      </c>
      <c r="I327" s="22"/>
    </row>
    <row r="328" spans="1:9" s="20" customFormat="1" ht="29.85" customHeight="1" x14ac:dyDescent="0.15">
      <c r="A328" s="32"/>
      <c r="B328" s="33"/>
      <c r="C328" s="34"/>
      <c r="D328" s="35"/>
      <c r="E328" s="30"/>
      <c r="F328" s="36"/>
      <c r="G328" s="37"/>
      <c r="H328" s="37">
        <f t="shared" si="2"/>
        <v>0</v>
      </c>
      <c r="I328" s="22"/>
    </row>
    <row r="329" spans="1:9" s="20" customFormat="1" ht="29.85" customHeight="1" x14ac:dyDescent="0.15">
      <c r="A329" s="32"/>
      <c r="B329" s="33"/>
      <c r="C329" s="34"/>
      <c r="D329" s="35"/>
      <c r="E329" s="30"/>
      <c r="F329" s="36"/>
      <c r="G329" s="37"/>
      <c r="H329" s="37">
        <f t="shared" si="2"/>
        <v>0</v>
      </c>
      <c r="I329" s="22"/>
    </row>
    <row r="330" spans="1:9" s="20" customFormat="1" ht="29.85" customHeight="1" x14ac:dyDescent="0.15">
      <c r="A330" s="32"/>
      <c r="B330" s="33"/>
      <c r="C330" s="34"/>
      <c r="D330" s="35"/>
      <c r="E330" s="30"/>
      <c r="F330" s="36"/>
      <c r="G330" s="37"/>
      <c r="H330" s="37">
        <f t="shared" si="2"/>
        <v>0</v>
      </c>
      <c r="I330" s="22"/>
    </row>
    <row r="331" spans="1:9" s="20" customFormat="1" ht="29.85" customHeight="1" x14ac:dyDescent="0.15">
      <c r="A331" s="32"/>
      <c r="B331" s="33"/>
      <c r="C331" s="34"/>
      <c r="D331" s="35"/>
      <c r="E331" s="30"/>
      <c r="F331" s="36"/>
      <c r="G331" s="37"/>
      <c r="H331" s="37">
        <f t="shared" si="2"/>
        <v>0</v>
      </c>
      <c r="I331" s="22"/>
    </row>
    <row r="332" spans="1:9" s="20" customFormat="1" ht="29.85" customHeight="1" x14ac:dyDescent="0.15">
      <c r="A332" s="32"/>
      <c r="B332" s="33"/>
      <c r="C332" s="34"/>
      <c r="D332" s="35"/>
      <c r="E332" s="30"/>
      <c r="F332" s="36"/>
      <c r="G332" s="37"/>
      <c r="H332" s="37">
        <f t="shared" si="2"/>
        <v>0</v>
      </c>
      <c r="I332" s="22"/>
    </row>
    <row r="333" spans="1:9" s="20" customFormat="1" ht="29.85" customHeight="1" x14ac:dyDescent="0.15">
      <c r="A333" s="32"/>
      <c r="B333" s="33"/>
      <c r="C333" s="34"/>
      <c r="D333" s="35"/>
      <c r="E333" s="30"/>
      <c r="F333" s="36"/>
      <c r="G333" s="37"/>
      <c r="H333" s="37">
        <f t="shared" si="2"/>
        <v>0</v>
      </c>
      <c r="I333" s="22"/>
    </row>
    <row r="334" spans="1:9" s="20" customFormat="1" ht="29.85" customHeight="1" x14ac:dyDescent="0.15">
      <c r="A334" s="32"/>
      <c r="B334" s="33"/>
      <c r="C334" s="39"/>
      <c r="D334" s="35"/>
      <c r="E334" s="30"/>
      <c r="F334" s="36"/>
      <c r="G334" s="37"/>
      <c r="H334" s="37">
        <f t="shared" si="2"/>
        <v>0</v>
      </c>
      <c r="I334" s="22"/>
    </row>
    <row r="335" spans="1:9" s="20" customFormat="1" ht="29.85" customHeight="1" x14ac:dyDescent="0.15">
      <c r="A335" s="32"/>
      <c r="B335" s="33"/>
      <c r="C335" s="34"/>
      <c r="D335" s="34"/>
      <c r="E335" s="30"/>
      <c r="F335" s="36"/>
      <c r="G335" s="37"/>
      <c r="H335" s="37">
        <f t="shared" si="2"/>
        <v>0</v>
      </c>
      <c r="I335" s="22"/>
    </row>
    <row r="336" spans="1:9" s="20" customFormat="1" ht="29.85" customHeight="1" x14ac:dyDescent="0.15">
      <c r="A336" s="32"/>
      <c r="B336" s="33"/>
      <c r="C336" s="34"/>
      <c r="D336" s="35"/>
      <c r="E336" s="30"/>
      <c r="F336" s="36"/>
      <c r="H336" s="20">
        <f t="shared" si="2"/>
        <v>0</v>
      </c>
      <c r="I336" s="22"/>
    </row>
    <row r="337" spans="1:9" s="20" customFormat="1" ht="29.85" customHeight="1" x14ac:dyDescent="0.15">
      <c r="A337" s="32"/>
      <c r="B337" s="33"/>
      <c r="C337" s="34"/>
      <c r="D337" s="35"/>
      <c r="E337" s="30"/>
      <c r="F337" s="36"/>
      <c r="H337" s="20">
        <f t="shared" si="2"/>
        <v>0</v>
      </c>
      <c r="I337" s="22"/>
    </row>
    <row r="338" spans="1:9" s="20" customFormat="1" ht="29.85" customHeight="1" x14ac:dyDescent="0.15">
      <c r="A338" s="32"/>
      <c r="B338" s="33"/>
      <c r="C338" s="34"/>
      <c r="D338" s="35"/>
      <c r="E338" s="30"/>
      <c r="F338" s="36"/>
      <c r="H338" s="20">
        <f t="shared" si="2"/>
        <v>0</v>
      </c>
      <c r="I338" s="22"/>
    </row>
    <row r="339" spans="1:9" s="20" customFormat="1" ht="29.85" customHeight="1" x14ac:dyDescent="0.15">
      <c r="A339" s="32"/>
      <c r="B339" s="33"/>
      <c r="C339" s="34"/>
      <c r="D339" s="35"/>
      <c r="E339" s="30"/>
      <c r="F339" s="36"/>
      <c r="H339" s="20">
        <f t="shared" si="2"/>
        <v>0</v>
      </c>
      <c r="I339" s="22"/>
    </row>
    <row r="340" spans="1:9" s="20" customFormat="1" ht="29.85" customHeight="1" x14ac:dyDescent="0.15">
      <c r="A340" s="32"/>
      <c r="B340" s="33"/>
      <c r="C340" s="34"/>
      <c r="D340" s="35"/>
      <c r="E340" s="30"/>
      <c r="F340" s="36"/>
      <c r="H340" s="20">
        <f t="shared" si="2"/>
        <v>0</v>
      </c>
      <c r="I340" s="22"/>
    </row>
    <row r="341" spans="1:9" s="20" customFormat="1" ht="29.85" customHeight="1" x14ac:dyDescent="0.15">
      <c r="A341" s="32"/>
      <c r="B341" s="33"/>
      <c r="C341" s="34"/>
      <c r="D341" s="35"/>
      <c r="E341" s="30"/>
      <c r="F341" s="36"/>
      <c r="H341" s="20">
        <f t="shared" si="2"/>
        <v>0</v>
      </c>
      <c r="I341" s="22"/>
    </row>
    <row r="342" spans="1:9" s="20" customFormat="1" ht="29.85" customHeight="1" x14ac:dyDescent="0.15">
      <c r="A342" s="32"/>
      <c r="B342" s="33"/>
      <c r="C342" s="34"/>
      <c r="D342" s="35"/>
      <c r="E342" s="30"/>
      <c r="F342" s="36"/>
      <c r="H342" s="20">
        <f t="shared" si="2"/>
        <v>0</v>
      </c>
      <c r="I342" s="22"/>
    </row>
    <row r="343" spans="1:9" s="20" customFormat="1" ht="29.85" customHeight="1" x14ac:dyDescent="0.15">
      <c r="A343" s="32"/>
      <c r="B343" s="33"/>
      <c r="C343" s="34"/>
      <c r="D343" s="35"/>
      <c r="E343" s="30"/>
      <c r="F343" s="36"/>
      <c r="H343" s="20">
        <f t="shared" si="2"/>
        <v>0</v>
      </c>
      <c r="I343" s="22"/>
    </row>
    <row r="344" spans="1:9" s="20" customFormat="1" ht="29.85" customHeight="1" x14ac:dyDescent="0.15">
      <c r="A344" s="32"/>
      <c r="B344" s="33"/>
      <c r="C344" s="34"/>
      <c r="D344" s="35"/>
      <c r="E344" s="30"/>
      <c r="F344" s="36"/>
      <c r="H344" s="20">
        <f t="shared" si="2"/>
        <v>0</v>
      </c>
      <c r="I344" s="22"/>
    </row>
    <row r="345" spans="1:9" s="20" customFormat="1" ht="29.85" customHeight="1" x14ac:dyDescent="0.15">
      <c r="A345" s="32"/>
      <c r="B345" s="33"/>
      <c r="C345" s="34"/>
      <c r="D345" s="35"/>
      <c r="E345" s="30"/>
      <c r="F345" s="36"/>
      <c r="H345" s="20">
        <f t="shared" si="2"/>
        <v>0</v>
      </c>
      <c r="I345" s="22"/>
    </row>
    <row r="346" spans="1:9" s="20" customFormat="1" ht="29.85" customHeight="1" x14ac:dyDescent="0.15">
      <c r="A346" s="32"/>
      <c r="B346" s="33"/>
      <c r="C346" s="34"/>
      <c r="D346" s="35"/>
      <c r="E346" s="30"/>
      <c r="F346" s="36"/>
      <c r="H346" s="20">
        <f t="shared" si="2"/>
        <v>0</v>
      </c>
      <c r="I346" s="22"/>
    </row>
    <row r="347" spans="1:9" s="20" customFormat="1" ht="29.85" customHeight="1" x14ac:dyDescent="0.15">
      <c r="A347" s="32"/>
      <c r="B347" s="33"/>
      <c r="C347" s="34"/>
      <c r="D347" s="35"/>
      <c r="E347" s="30"/>
      <c r="F347" s="36"/>
      <c r="G347" s="37"/>
      <c r="H347" s="37">
        <f t="shared" si="2"/>
        <v>0</v>
      </c>
      <c r="I347" s="22"/>
    </row>
    <row r="348" spans="1:9" s="20" customFormat="1" ht="29.85" customHeight="1" x14ac:dyDescent="0.15">
      <c r="A348" s="32"/>
      <c r="B348" s="33"/>
      <c r="C348" s="34"/>
      <c r="D348" s="35"/>
      <c r="E348" s="30"/>
      <c r="F348" s="36"/>
      <c r="G348" s="37"/>
      <c r="H348" s="37">
        <f t="shared" si="2"/>
        <v>0</v>
      </c>
      <c r="I348" s="22"/>
    </row>
    <row r="349" spans="1:9" s="20" customFormat="1" ht="29.85" customHeight="1" x14ac:dyDescent="0.15">
      <c r="A349" s="32"/>
      <c r="B349" s="33"/>
      <c r="C349" s="34"/>
      <c r="D349" s="35"/>
      <c r="E349" s="30"/>
      <c r="F349" s="36"/>
      <c r="G349" s="37"/>
      <c r="H349" s="37">
        <f t="shared" si="2"/>
        <v>0</v>
      </c>
      <c r="I349" s="22"/>
    </row>
    <row r="350" spans="1:9" s="20" customFormat="1" ht="29.85" customHeight="1" x14ac:dyDescent="0.15">
      <c r="A350" s="32"/>
      <c r="B350" s="33"/>
      <c r="C350" s="34"/>
      <c r="D350" s="35"/>
      <c r="E350" s="30"/>
      <c r="F350" s="36"/>
      <c r="G350" s="37"/>
      <c r="H350" s="37">
        <f t="shared" si="2"/>
        <v>0</v>
      </c>
      <c r="I350" s="22"/>
    </row>
    <row r="351" spans="1:9" s="20" customFormat="1" ht="29.85" customHeight="1" x14ac:dyDescent="0.15">
      <c r="A351" s="32"/>
      <c r="B351" s="33"/>
      <c r="C351" s="34"/>
      <c r="D351" s="35"/>
      <c r="E351" s="30"/>
      <c r="F351" s="36"/>
      <c r="G351" s="37"/>
      <c r="H351" s="37">
        <f t="shared" si="2"/>
        <v>0</v>
      </c>
      <c r="I351" s="22"/>
    </row>
    <row r="352" spans="1:9" s="20" customFormat="1" ht="29.85" customHeight="1" x14ac:dyDescent="0.15">
      <c r="A352" s="32"/>
      <c r="B352" s="33"/>
      <c r="C352" s="39"/>
      <c r="D352" s="35"/>
      <c r="E352" s="30"/>
      <c r="F352" s="36"/>
      <c r="G352" s="37"/>
      <c r="H352" s="37">
        <f t="shared" si="2"/>
        <v>0</v>
      </c>
      <c r="I352" s="22"/>
    </row>
    <row r="353" spans="1:9" s="20" customFormat="1" ht="29.85" customHeight="1" x14ac:dyDescent="0.15">
      <c r="A353" s="32"/>
      <c r="B353" s="33"/>
      <c r="C353" s="34"/>
      <c r="D353" s="34"/>
      <c r="E353" s="30"/>
      <c r="F353" s="36"/>
      <c r="G353" s="37"/>
      <c r="H353" s="37">
        <f t="shared" si="2"/>
        <v>0</v>
      </c>
      <c r="I353" s="22"/>
    </row>
    <row r="354" spans="1:9" s="20" customFormat="1" ht="29.85" customHeight="1" x14ac:dyDescent="0.15">
      <c r="A354" s="32"/>
      <c r="B354" s="33"/>
      <c r="C354" s="34"/>
      <c r="D354" s="35"/>
      <c r="E354" s="30"/>
      <c r="F354" s="36"/>
      <c r="H354" s="20">
        <f t="shared" si="2"/>
        <v>0</v>
      </c>
      <c r="I354" s="22"/>
    </row>
    <row r="355" spans="1:9" s="20" customFormat="1" ht="29.85" customHeight="1" x14ac:dyDescent="0.15">
      <c r="A355" s="32"/>
      <c r="B355" s="33"/>
      <c r="C355" s="34"/>
      <c r="D355" s="35"/>
      <c r="E355" s="30"/>
      <c r="F355" s="36"/>
      <c r="H355" s="20">
        <f t="shared" si="2"/>
        <v>0</v>
      </c>
      <c r="I355" s="22"/>
    </row>
    <row r="356" spans="1:9" s="20" customFormat="1" ht="29.85" customHeight="1" x14ac:dyDescent="0.15">
      <c r="A356" s="32"/>
      <c r="B356" s="33"/>
      <c r="C356" s="34"/>
      <c r="D356" s="35"/>
      <c r="E356" s="30"/>
      <c r="F356" s="36"/>
      <c r="H356" s="20">
        <f t="shared" si="2"/>
        <v>0</v>
      </c>
      <c r="I356" s="22"/>
    </row>
    <row r="357" spans="1:9" s="20" customFormat="1" ht="29.85" customHeight="1" x14ac:dyDescent="0.15">
      <c r="A357" s="32"/>
      <c r="B357" s="33"/>
      <c r="C357" s="34"/>
      <c r="D357" s="35"/>
      <c r="E357" s="30"/>
      <c r="F357" s="36"/>
      <c r="H357" s="20">
        <f t="shared" si="2"/>
        <v>0</v>
      </c>
      <c r="I357" s="22"/>
    </row>
    <row r="358" spans="1:9" s="20" customFormat="1" ht="29.85" customHeight="1" x14ac:dyDescent="0.15">
      <c r="A358" s="32"/>
      <c r="B358" s="33"/>
      <c r="C358" s="34"/>
      <c r="D358" s="35"/>
      <c r="E358" s="30"/>
      <c r="F358" s="36"/>
      <c r="H358" s="20">
        <f t="shared" ref="H358:H421" si="3">INT(E358*G358)</f>
        <v>0</v>
      </c>
      <c r="I358" s="22"/>
    </row>
    <row r="359" spans="1:9" s="20" customFormat="1" ht="29.85" customHeight="1" x14ac:dyDescent="0.15">
      <c r="A359" s="32"/>
      <c r="B359" s="33"/>
      <c r="C359" s="34"/>
      <c r="D359" s="35"/>
      <c r="E359" s="30"/>
      <c r="F359" s="36"/>
      <c r="H359" s="20">
        <f t="shared" si="3"/>
        <v>0</v>
      </c>
      <c r="I359" s="22"/>
    </row>
    <row r="360" spans="1:9" s="20" customFormat="1" ht="29.85" customHeight="1" x14ac:dyDescent="0.15">
      <c r="A360" s="32"/>
      <c r="B360" s="33"/>
      <c r="C360" s="34"/>
      <c r="D360" s="35"/>
      <c r="E360" s="30"/>
      <c r="F360" s="36"/>
      <c r="H360" s="20">
        <f t="shared" si="3"/>
        <v>0</v>
      </c>
      <c r="I360" s="22"/>
    </row>
    <row r="361" spans="1:9" s="20" customFormat="1" ht="29.85" customHeight="1" x14ac:dyDescent="0.15">
      <c r="A361" s="32"/>
      <c r="B361" s="33"/>
      <c r="C361" s="34"/>
      <c r="D361" s="35"/>
      <c r="E361" s="30"/>
      <c r="F361" s="36"/>
      <c r="H361" s="20">
        <f t="shared" si="3"/>
        <v>0</v>
      </c>
      <c r="I361" s="22"/>
    </row>
    <row r="362" spans="1:9" s="20" customFormat="1" ht="29.85" customHeight="1" x14ac:dyDescent="0.15">
      <c r="A362" s="32"/>
      <c r="B362" s="33"/>
      <c r="C362" s="34"/>
      <c r="D362" s="35"/>
      <c r="E362" s="30"/>
      <c r="F362" s="36"/>
      <c r="H362" s="20">
        <f t="shared" si="3"/>
        <v>0</v>
      </c>
      <c r="I362" s="22"/>
    </row>
    <row r="363" spans="1:9" s="20" customFormat="1" ht="29.85" customHeight="1" x14ac:dyDescent="0.15">
      <c r="A363" s="32"/>
      <c r="B363" s="33"/>
      <c r="C363" s="34"/>
      <c r="D363" s="35"/>
      <c r="E363" s="30"/>
      <c r="F363" s="36"/>
      <c r="H363" s="20">
        <f t="shared" si="3"/>
        <v>0</v>
      </c>
      <c r="I363" s="22"/>
    </row>
    <row r="364" spans="1:9" s="20" customFormat="1" ht="29.85" customHeight="1" x14ac:dyDescent="0.15">
      <c r="A364" s="32"/>
      <c r="B364" s="33"/>
      <c r="C364" s="34"/>
      <c r="D364" s="35"/>
      <c r="E364" s="30"/>
      <c r="F364" s="36"/>
      <c r="H364" s="20">
        <f t="shared" si="3"/>
        <v>0</v>
      </c>
      <c r="I364" s="22"/>
    </row>
    <row r="365" spans="1:9" s="20" customFormat="1" ht="29.85" customHeight="1" x14ac:dyDescent="0.15">
      <c r="A365" s="32"/>
      <c r="B365" s="33"/>
      <c r="C365" s="34"/>
      <c r="D365" s="35"/>
      <c r="E365" s="30"/>
      <c r="F365" s="36"/>
      <c r="H365" s="20">
        <f t="shared" si="3"/>
        <v>0</v>
      </c>
      <c r="I365" s="22"/>
    </row>
    <row r="366" spans="1:9" s="20" customFormat="1" ht="29.85" customHeight="1" x14ac:dyDescent="0.15">
      <c r="A366" s="32"/>
      <c r="B366" s="33"/>
      <c r="C366" s="34"/>
      <c r="D366" s="35"/>
      <c r="E366" s="30"/>
      <c r="F366" s="36"/>
      <c r="G366" s="37"/>
      <c r="H366" s="37">
        <f t="shared" si="3"/>
        <v>0</v>
      </c>
      <c r="I366" s="22"/>
    </row>
    <row r="367" spans="1:9" s="20" customFormat="1" ht="29.85" customHeight="1" x14ac:dyDescent="0.15">
      <c r="A367" s="32"/>
      <c r="B367" s="33"/>
      <c r="C367" s="34"/>
      <c r="D367" s="35"/>
      <c r="E367" s="30"/>
      <c r="F367" s="36"/>
      <c r="G367" s="37"/>
      <c r="H367" s="37">
        <f t="shared" si="3"/>
        <v>0</v>
      </c>
      <c r="I367" s="22"/>
    </row>
    <row r="368" spans="1:9" s="20" customFormat="1" ht="29.85" customHeight="1" x14ac:dyDescent="0.15">
      <c r="A368" s="32"/>
      <c r="B368" s="33"/>
      <c r="C368" s="34"/>
      <c r="D368" s="35"/>
      <c r="E368" s="30"/>
      <c r="F368" s="36"/>
      <c r="G368" s="37"/>
      <c r="H368" s="37">
        <f t="shared" si="3"/>
        <v>0</v>
      </c>
      <c r="I368" s="22"/>
    </row>
    <row r="369" spans="1:9" s="20" customFormat="1" ht="29.85" customHeight="1" x14ac:dyDescent="0.15">
      <c r="A369" s="32"/>
      <c r="B369" s="33"/>
      <c r="C369" s="34"/>
      <c r="D369" s="35"/>
      <c r="E369" s="30"/>
      <c r="F369" s="36"/>
      <c r="G369" s="37"/>
      <c r="H369" s="37">
        <f t="shared" si="3"/>
        <v>0</v>
      </c>
      <c r="I369" s="22"/>
    </row>
    <row r="370" spans="1:9" s="20" customFormat="1" ht="29.85" customHeight="1" x14ac:dyDescent="0.15">
      <c r="A370" s="32"/>
      <c r="B370" s="33"/>
      <c r="C370" s="39"/>
      <c r="D370" s="35"/>
      <c r="E370" s="30"/>
      <c r="F370" s="36"/>
      <c r="G370" s="37"/>
      <c r="H370" s="37">
        <f t="shared" si="3"/>
        <v>0</v>
      </c>
      <c r="I370" s="22"/>
    </row>
    <row r="371" spans="1:9" s="20" customFormat="1" ht="29.85" customHeight="1" x14ac:dyDescent="0.15">
      <c r="A371" s="32"/>
      <c r="B371" s="33"/>
      <c r="C371" s="34"/>
      <c r="D371" s="34"/>
      <c r="E371" s="30"/>
      <c r="F371" s="36"/>
      <c r="G371" s="37"/>
      <c r="H371" s="37">
        <f t="shared" si="3"/>
        <v>0</v>
      </c>
      <c r="I371" s="22"/>
    </row>
    <row r="372" spans="1:9" s="20" customFormat="1" ht="29.85" customHeight="1" x14ac:dyDescent="0.15">
      <c r="A372" s="32"/>
      <c r="B372" s="33"/>
      <c r="C372" s="34"/>
      <c r="D372" s="35"/>
      <c r="E372" s="30"/>
      <c r="F372" s="36"/>
      <c r="H372" s="20">
        <f t="shared" si="3"/>
        <v>0</v>
      </c>
      <c r="I372" s="22"/>
    </row>
    <row r="373" spans="1:9" s="20" customFormat="1" ht="29.85" customHeight="1" x14ac:dyDescent="0.15">
      <c r="A373" s="32"/>
      <c r="B373" s="33"/>
      <c r="C373" s="34"/>
      <c r="D373" s="35"/>
      <c r="E373" s="30"/>
      <c r="F373" s="36"/>
      <c r="H373" s="20">
        <f t="shared" si="3"/>
        <v>0</v>
      </c>
      <c r="I373" s="22"/>
    </row>
    <row r="374" spans="1:9" s="20" customFormat="1" ht="29.85" customHeight="1" x14ac:dyDescent="0.15">
      <c r="A374" s="32"/>
      <c r="B374" s="33"/>
      <c r="C374" s="34"/>
      <c r="D374" s="35"/>
      <c r="E374" s="30"/>
      <c r="F374" s="36"/>
      <c r="H374" s="20">
        <f t="shared" si="3"/>
        <v>0</v>
      </c>
      <c r="I374" s="22"/>
    </row>
    <row r="375" spans="1:9" s="20" customFormat="1" ht="29.85" customHeight="1" x14ac:dyDescent="0.15">
      <c r="A375" s="32"/>
      <c r="B375" s="33"/>
      <c r="C375" s="34"/>
      <c r="D375" s="35"/>
      <c r="E375" s="30"/>
      <c r="F375" s="36"/>
      <c r="H375" s="20">
        <f t="shared" si="3"/>
        <v>0</v>
      </c>
      <c r="I375" s="22"/>
    </row>
    <row r="376" spans="1:9" s="20" customFormat="1" ht="29.85" customHeight="1" x14ac:dyDescent="0.15">
      <c r="A376" s="32"/>
      <c r="B376" s="33"/>
      <c r="C376" s="34"/>
      <c r="D376" s="35"/>
      <c r="E376" s="30"/>
      <c r="F376" s="36"/>
      <c r="H376" s="20">
        <f t="shared" si="3"/>
        <v>0</v>
      </c>
      <c r="I376" s="22"/>
    </row>
    <row r="377" spans="1:9" s="20" customFormat="1" ht="29.85" customHeight="1" x14ac:dyDescent="0.15">
      <c r="A377" s="32"/>
      <c r="B377" s="33"/>
      <c r="C377" s="34"/>
      <c r="D377" s="35"/>
      <c r="E377" s="30"/>
      <c r="F377" s="36"/>
      <c r="H377" s="20">
        <f t="shared" si="3"/>
        <v>0</v>
      </c>
      <c r="I377" s="22"/>
    </row>
    <row r="378" spans="1:9" s="20" customFormat="1" ht="29.85" customHeight="1" x14ac:dyDescent="0.15">
      <c r="A378" s="32"/>
      <c r="B378" s="33"/>
      <c r="C378" s="34"/>
      <c r="D378" s="35"/>
      <c r="E378" s="30"/>
      <c r="F378" s="36"/>
      <c r="H378" s="20">
        <f t="shared" si="3"/>
        <v>0</v>
      </c>
      <c r="I378" s="22"/>
    </row>
    <row r="379" spans="1:9" s="20" customFormat="1" ht="29.85" customHeight="1" x14ac:dyDescent="0.15">
      <c r="A379" s="32"/>
      <c r="B379" s="33"/>
      <c r="C379" s="34"/>
      <c r="D379" s="35"/>
      <c r="E379" s="30"/>
      <c r="F379" s="36"/>
      <c r="H379" s="20">
        <f t="shared" si="3"/>
        <v>0</v>
      </c>
      <c r="I379" s="22"/>
    </row>
    <row r="380" spans="1:9" s="20" customFormat="1" ht="29.85" customHeight="1" x14ac:dyDescent="0.15">
      <c r="A380" s="32"/>
      <c r="B380" s="33"/>
      <c r="C380" s="34"/>
      <c r="D380" s="35"/>
      <c r="E380" s="30"/>
      <c r="F380" s="36"/>
      <c r="H380" s="20">
        <f t="shared" si="3"/>
        <v>0</v>
      </c>
      <c r="I380" s="22"/>
    </row>
    <row r="381" spans="1:9" s="20" customFormat="1" ht="29.85" customHeight="1" x14ac:dyDescent="0.15">
      <c r="A381" s="32"/>
      <c r="B381" s="33"/>
      <c r="C381" s="34"/>
      <c r="D381" s="35"/>
      <c r="E381" s="30"/>
      <c r="F381" s="36"/>
      <c r="H381" s="20">
        <f t="shared" si="3"/>
        <v>0</v>
      </c>
      <c r="I381" s="22"/>
    </row>
    <row r="382" spans="1:9" s="20" customFormat="1" ht="29.85" customHeight="1" x14ac:dyDescent="0.15">
      <c r="A382" s="32"/>
      <c r="B382" s="33"/>
      <c r="C382" s="34"/>
      <c r="D382" s="35"/>
      <c r="E382" s="30"/>
      <c r="F382" s="36"/>
      <c r="H382" s="20">
        <f t="shared" si="3"/>
        <v>0</v>
      </c>
      <c r="I382" s="22"/>
    </row>
    <row r="383" spans="1:9" s="20" customFormat="1" ht="29.85" customHeight="1" x14ac:dyDescent="0.15">
      <c r="A383" s="32"/>
      <c r="B383" s="33"/>
      <c r="C383" s="34"/>
      <c r="D383" s="35"/>
      <c r="E383" s="30"/>
      <c r="F383" s="36"/>
      <c r="G383" s="37"/>
      <c r="H383" s="37">
        <f t="shared" si="3"/>
        <v>0</v>
      </c>
      <c r="I383" s="22"/>
    </row>
    <row r="384" spans="1:9" s="20" customFormat="1" ht="29.85" customHeight="1" x14ac:dyDescent="0.15">
      <c r="A384" s="32"/>
      <c r="B384" s="33"/>
      <c r="C384" s="34"/>
      <c r="D384" s="35"/>
      <c r="E384" s="30"/>
      <c r="F384" s="36"/>
      <c r="G384" s="37"/>
      <c r="H384" s="37">
        <f t="shared" si="3"/>
        <v>0</v>
      </c>
      <c r="I384" s="22"/>
    </row>
    <row r="385" spans="1:9" s="20" customFormat="1" ht="29.85" customHeight="1" x14ac:dyDescent="0.15">
      <c r="A385" s="32"/>
      <c r="B385" s="33"/>
      <c r="C385" s="34"/>
      <c r="D385" s="35"/>
      <c r="E385" s="30"/>
      <c r="F385" s="36"/>
      <c r="G385" s="37"/>
      <c r="H385" s="37">
        <f t="shared" si="3"/>
        <v>0</v>
      </c>
      <c r="I385" s="22"/>
    </row>
    <row r="386" spans="1:9" s="20" customFormat="1" ht="29.85" customHeight="1" x14ac:dyDescent="0.15">
      <c r="A386" s="32"/>
      <c r="B386" s="33"/>
      <c r="C386" s="34"/>
      <c r="D386" s="35"/>
      <c r="E386" s="30"/>
      <c r="F386" s="36"/>
      <c r="G386" s="37"/>
      <c r="H386" s="37">
        <f t="shared" si="3"/>
        <v>0</v>
      </c>
      <c r="I386" s="22"/>
    </row>
    <row r="387" spans="1:9" s="20" customFormat="1" ht="29.85" customHeight="1" x14ac:dyDescent="0.15">
      <c r="A387" s="32"/>
      <c r="B387" s="33"/>
      <c r="C387" s="34"/>
      <c r="D387" s="35"/>
      <c r="E387" s="30"/>
      <c r="F387" s="36"/>
      <c r="G387" s="37"/>
      <c r="H387" s="37">
        <f t="shared" si="3"/>
        <v>0</v>
      </c>
      <c r="I387" s="22"/>
    </row>
    <row r="388" spans="1:9" s="20" customFormat="1" ht="29.85" customHeight="1" x14ac:dyDescent="0.15">
      <c r="A388" s="32"/>
      <c r="B388" s="33"/>
      <c r="C388" s="39"/>
      <c r="D388" s="35"/>
      <c r="E388" s="30"/>
      <c r="F388" s="36"/>
      <c r="G388" s="37"/>
      <c r="H388" s="37">
        <f t="shared" si="3"/>
        <v>0</v>
      </c>
      <c r="I388" s="22"/>
    </row>
    <row r="389" spans="1:9" s="20" customFormat="1" ht="29.85" customHeight="1" x14ac:dyDescent="0.15">
      <c r="A389" s="32"/>
      <c r="B389" s="33"/>
      <c r="C389" s="34"/>
      <c r="D389" s="34"/>
      <c r="E389" s="30"/>
      <c r="F389" s="36"/>
      <c r="G389" s="37"/>
      <c r="H389" s="37">
        <f t="shared" si="3"/>
        <v>0</v>
      </c>
      <c r="I389" s="22"/>
    </row>
    <row r="390" spans="1:9" s="20" customFormat="1" ht="29.85" customHeight="1" x14ac:dyDescent="0.15">
      <c r="A390" s="32"/>
      <c r="B390" s="33"/>
      <c r="C390" s="34"/>
      <c r="D390" s="35"/>
      <c r="E390" s="30"/>
      <c r="F390" s="36"/>
      <c r="H390" s="20">
        <f t="shared" si="3"/>
        <v>0</v>
      </c>
      <c r="I390" s="22"/>
    </row>
    <row r="391" spans="1:9" s="20" customFormat="1" ht="29.85" customHeight="1" x14ac:dyDescent="0.15">
      <c r="A391" s="32"/>
      <c r="B391" s="33"/>
      <c r="C391" s="34"/>
      <c r="D391" s="35"/>
      <c r="E391" s="30"/>
      <c r="F391" s="36"/>
      <c r="H391" s="20">
        <f t="shared" si="3"/>
        <v>0</v>
      </c>
      <c r="I391" s="22"/>
    </row>
    <row r="392" spans="1:9" s="20" customFormat="1" ht="29.85" customHeight="1" x14ac:dyDescent="0.15">
      <c r="A392" s="32"/>
      <c r="B392" s="33"/>
      <c r="C392" s="34"/>
      <c r="D392" s="35"/>
      <c r="E392" s="30"/>
      <c r="F392" s="36"/>
      <c r="H392" s="20">
        <f t="shared" si="3"/>
        <v>0</v>
      </c>
      <c r="I392" s="22"/>
    </row>
    <row r="393" spans="1:9" s="20" customFormat="1" ht="29.85" customHeight="1" x14ac:dyDescent="0.15">
      <c r="A393" s="32"/>
      <c r="B393" s="33"/>
      <c r="C393" s="34"/>
      <c r="D393" s="35"/>
      <c r="E393" s="30"/>
      <c r="F393" s="36"/>
      <c r="H393" s="20">
        <f t="shared" si="3"/>
        <v>0</v>
      </c>
      <c r="I393" s="22"/>
    </row>
    <row r="394" spans="1:9" s="20" customFormat="1" ht="29.85" customHeight="1" x14ac:dyDescent="0.15">
      <c r="A394" s="32"/>
      <c r="B394" s="33"/>
      <c r="C394" s="34"/>
      <c r="D394" s="35"/>
      <c r="E394" s="30"/>
      <c r="F394" s="36"/>
      <c r="H394" s="20">
        <f t="shared" si="3"/>
        <v>0</v>
      </c>
      <c r="I394" s="22"/>
    </row>
    <row r="395" spans="1:9" s="20" customFormat="1" ht="29.85" customHeight="1" x14ac:dyDescent="0.15">
      <c r="A395" s="32"/>
      <c r="B395" s="33"/>
      <c r="C395" s="34"/>
      <c r="D395" s="35"/>
      <c r="E395" s="30"/>
      <c r="F395" s="36"/>
      <c r="H395" s="20">
        <f t="shared" si="3"/>
        <v>0</v>
      </c>
      <c r="I395" s="22"/>
    </row>
    <row r="396" spans="1:9" s="20" customFormat="1" ht="29.85" customHeight="1" x14ac:dyDescent="0.15">
      <c r="A396" s="32"/>
      <c r="B396" s="33"/>
      <c r="C396" s="34"/>
      <c r="D396" s="35"/>
      <c r="E396" s="30"/>
      <c r="F396" s="36"/>
      <c r="H396" s="20">
        <f t="shared" si="3"/>
        <v>0</v>
      </c>
      <c r="I396" s="22"/>
    </row>
    <row r="397" spans="1:9" s="20" customFormat="1" ht="29.85" customHeight="1" x14ac:dyDescent="0.15">
      <c r="A397" s="32"/>
      <c r="B397" s="33"/>
      <c r="C397" s="34"/>
      <c r="D397" s="35"/>
      <c r="E397" s="30"/>
      <c r="F397" s="36"/>
      <c r="H397" s="20">
        <f t="shared" si="3"/>
        <v>0</v>
      </c>
      <c r="I397" s="22"/>
    </row>
    <row r="398" spans="1:9" s="20" customFormat="1" ht="29.85" customHeight="1" x14ac:dyDescent="0.15">
      <c r="A398" s="32"/>
      <c r="B398" s="33"/>
      <c r="C398" s="34"/>
      <c r="D398" s="35"/>
      <c r="E398" s="30"/>
      <c r="F398" s="36"/>
      <c r="H398" s="20">
        <f t="shared" si="3"/>
        <v>0</v>
      </c>
      <c r="I398" s="22"/>
    </row>
    <row r="399" spans="1:9" s="20" customFormat="1" ht="29.85" customHeight="1" x14ac:dyDescent="0.15">
      <c r="A399" s="32"/>
      <c r="B399" s="33"/>
      <c r="C399" s="34"/>
      <c r="D399" s="35"/>
      <c r="E399" s="30"/>
      <c r="F399" s="36"/>
      <c r="H399" s="20">
        <f t="shared" si="3"/>
        <v>0</v>
      </c>
      <c r="I399" s="22"/>
    </row>
    <row r="400" spans="1:9" s="20" customFormat="1" ht="29.85" customHeight="1" x14ac:dyDescent="0.15">
      <c r="A400" s="32"/>
      <c r="B400" s="33"/>
      <c r="C400" s="34"/>
      <c r="D400" s="35"/>
      <c r="E400" s="30"/>
      <c r="F400" s="36"/>
      <c r="H400" s="20">
        <f t="shared" si="3"/>
        <v>0</v>
      </c>
      <c r="I400" s="22"/>
    </row>
    <row r="401" spans="1:9" s="20" customFormat="1" ht="29.85" customHeight="1" x14ac:dyDescent="0.15">
      <c r="A401" s="32"/>
      <c r="B401" s="33"/>
      <c r="C401" s="34"/>
      <c r="D401" s="35"/>
      <c r="E401" s="30"/>
      <c r="F401" s="36"/>
      <c r="H401" s="20">
        <f t="shared" si="3"/>
        <v>0</v>
      </c>
      <c r="I401" s="22"/>
    </row>
    <row r="402" spans="1:9" s="20" customFormat="1" ht="29.85" customHeight="1" x14ac:dyDescent="0.15">
      <c r="A402" s="32"/>
      <c r="B402" s="33"/>
      <c r="C402" s="34"/>
      <c r="D402" s="35"/>
      <c r="E402" s="30"/>
      <c r="F402" s="36"/>
      <c r="G402" s="37"/>
      <c r="H402" s="37">
        <f t="shared" si="3"/>
        <v>0</v>
      </c>
      <c r="I402" s="22"/>
    </row>
    <row r="403" spans="1:9" s="20" customFormat="1" ht="29.85" customHeight="1" x14ac:dyDescent="0.15">
      <c r="A403" s="32"/>
      <c r="B403" s="33"/>
      <c r="C403" s="34"/>
      <c r="D403" s="35"/>
      <c r="E403" s="30"/>
      <c r="F403" s="36"/>
      <c r="G403" s="37"/>
      <c r="H403" s="37">
        <f t="shared" si="3"/>
        <v>0</v>
      </c>
      <c r="I403" s="22"/>
    </row>
    <row r="404" spans="1:9" s="20" customFormat="1" ht="29.85" customHeight="1" x14ac:dyDescent="0.15">
      <c r="A404" s="32"/>
      <c r="B404" s="33"/>
      <c r="C404" s="34"/>
      <c r="D404" s="35"/>
      <c r="E404" s="30"/>
      <c r="F404" s="36"/>
      <c r="G404" s="37"/>
      <c r="H404" s="37">
        <f t="shared" si="3"/>
        <v>0</v>
      </c>
      <c r="I404" s="22"/>
    </row>
    <row r="405" spans="1:9" s="20" customFormat="1" ht="29.85" customHeight="1" x14ac:dyDescent="0.15">
      <c r="A405" s="32"/>
      <c r="B405" s="33"/>
      <c r="C405" s="34"/>
      <c r="D405" s="35"/>
      <c r="E405" s="30"/>
      <c r="F405" s="36"/>
      <c r="G405" s="37"/>
      <c r="H405" s="37">
        <f t="shared" si="3"/>
        <v>0</v>
      </c>
      <c r="I405" s="22"/>
    </row>
    <row r="406" spans="1:9" s="20" customFormat="1" ht="29.85" customHeight="1" x14ac:dyDescent="0.15">
      <c r="A406" s="32"/>
      <c r="B406" s="33"/>
      <c r="C406" s="39"/>
      <c r="D406" s="35"/>
      <c r="E406" s="30"/>
      <c r="F406" s="36"/>
      <c r="G406" s="37"/>
      <c r="H406" s="37">
        <f t="shared" si="3"/>
        <v>0</v>
      </c>
      <c r="I406" s="22"/>
    </row>
    <row r="407" spans="1:9" s="20" customFormat="1" ht="29.85" customHeight="1" x14ac:dyDescent="0.15">
      <c r="A407" s="32"/>
      <c r="B407" s="33"/>
      <c r="C407" s="34"/>
      <c r="D407" s="34"/>
      <c r="E407" s="30"/>
      <c r="F407" s="36"/>
      <c r="G407" s="37"/>
      <c r="H407" s="37">
        <f t="shared" si="3"/>
        <v>0</v>
      </c>
      <c r="I407" s="22"/>
    </row>
    <row r="408" spans="1:9" s="20" customFormat="1" ht="29.85" customHeight="1" x14ac:dyDescent="0.15">
      <c r="A408" s="32"/>
      <c r="B408" s="33"/>
      <c r="C408" s="34"/>
      <c r="D408" s="35"/>
      <c r="E408" s="30"/>
      <c r="F408" s="36"/>
      <c r="H408" s="20">
        <f t="shared" si="3"/>
        <v>0</v>
      </c>
      <c r="I408" s="22"/>
    </row>
    <row r="409" spans="1:9" s="20" customFormat="1" ht="29.85" customHeight="1" x14ac:dyDescent="0.15">
      <c r="A409" s="32"/>
      <c r="B409" s="33"/>
      <c r="C409" s="34"/>
      <c r="D409" s="35"/>
      <c r="E409" s="30"/>
      <c r="F409" s="36"/>
      <c r="H409" s="20">
        <f t="shared" si="3"/>
        <v>0</v>
      </c>
      <c r="I409" s="22"/>
    </row>
    <row r="410" spans="1:9" s="20" customFormat="1" ht="29.85" customHeight="1" x14ac:dyDescent="0.15">
      <c r="A410" s="32"/>
      <c r="B410" s="33"/>
      <c r="C410" s="34"/>
      <c r="D410" s="35"/>
      <c r="E410" s="30"/>
      <c r="F410" s="36"/>
      <c r="H410" s="20">
        <f t="shared" si="3"/>
        <v>0</v>
      </c>
      <c r="I410" s="22"/>
    </row>
    <row r="411" spans="1:9" s="20" customFormat="1" ht="29.85" customHeight="1" x14ac:dyDescent="0.15">
      <c r="A411" s="32"/>
      <c r="B411" s="33"/>
      <c r="C411" s="34"/>
      <c r="D411" s="35"/>
      <c r="E411" s="30"/>
      <c r="F411" s="36"/>
      <c r="H411" s="20">
        <f t="shared" si="3"/>
        <v>0</v>
      </c>
      <c r="I411" s="22"/>
    </row>
    <row r="412" spans="1:9" s="20" customFormat="1" ht="29.85" customHeight="1" x14ac:dyDescent="0.15">
      <c r="A412" s="32"/>
      <c r="B412" s="33"/>
      <c r="C412" s="34"/>
      <c r="D412" s="35"/>
      <c r="E412" s="30"/>
      <c r="F412" s="36"/>
      <c r="H412" s="20">
        <f t="shared" si="3"/>
        <v>0</v>
      </c>
      <c r="I412" s="22"/>
    </row>
    <row r="413" spans="1:9" s="20" customFormat="1" ht="29.85" customHeight="1" x14ac:dyDescent="0.15">
      <c r="A413" s="32"/>
      <c r="B413" s="33"/>
      <c r="C413" s="34"/>
      <c r="D413" s="35"/>
      <c r="E413" s="30"/>
      <c r="F413" s="36"/>
      <c r="H413" s="20">
        <f t="shared" si="3"/>
        <v>0</v>
      </c>
      <c r="I413" s="22"/>
    </row>
    <row r="414" spans="1:9" s="20" customFormat="1" ht="29.85" customHeight="1" x14ac:dyDescent="0.15">
      <c r="A414" s="32"/>
      <c r="B414" s="33"/>
      <c r="C414" s="34"/>
      <c r="D414" s="35"/>
      <c r="E414" s="30"/>
      <c r="F414" s="36"/>
      <c r="H414" s="20">
        <f t="shared" si="3"/>
        <v>0</v>
      </c>
      <c r="I414" s="22"/>
    </row>
    <row r="415" spans="1:9" s="20" customFormat="1" ht="29.85" customHeight="1" x14ac:dyDescent="0.15">
      <c r="A415" s="32"/>
      <c r="B415" s="33"/>
      <c r="C415" s="34"/>
      <c r="D415" s="35"/>
      <c r="E415" s="30"/>
      <c r="F415" s="36"/>
      <c r="H415" s="20">
        <f t="shared" si="3"/>
        <v>0</v>
      </c>
      <c r="I415" s="22"/>
    </row>
    <row r="416" spans="1:9" s="20" customFormat="1" ht="29.85" customHeight="1" x14ac:dyDescent="0.15">
      <c r="A416" s="32"/>
      <c r="B416" s="33"/>
      <c r="C416" s="34"/>
      <c r="D416" s="35"/>
      <c r="E416" s="30"/>
      <c r="F416" s="36"/>
      <c r="H416" s="20">
        <f t="shared" si="3"/>
        <v>0</v>
      </c>
      <c r="I416" s="22"/>
    </row>
    <row r="417" spans="1:9" s="20" customFormat="1" ht="29.85" customHeight="1" x14ac:dyDescent="0.15">
      <c r="A417" s="32"/>
      <c r="B417" s="33"/>
      <c r="C417" s="34"/>
      <c r="D417" s="35"/>
      <c r="E417" s="30"/>
      <c r="F417" s="36"/>
      <c r="H417" s="20">
        <f t="shared" si="3"/>
        <v>0</v>
      </c>
      <c r="I417" s="22"/>
    </row>
    <row r="418" spans="1:9" s="20" customFormat="1" ht="29.85" customHeight="1" x14ac:dyDescent="0.15">
      <c r="A418" s="32"/>
      <c r="B418" s="33"/>
      <c r="C418" s="34"/>
      <c r="D418" s="35"/>
      <c r="E418" s="30"/>
      <c r="F418" s="36"/>
      <c r="H418" s="20">
        <f t="shared" si="3"/>
        <v>0</v>
      </c>
      <c r="I418" s="22"/>
    </row>
    <row r="419" spans="1:9" s="20" customFormat="1" ht="29.85" customHeight="1" x14ac:dyDescent="0.15">
      <c r="A419" s="32"/>
      <c r="B419" s="33"/>
      <c r="C419" s="34"/>
      <c r="D419" s="35"/>
      <c r="E419" s="30"/>
      <c r="F419" s="36"/>
      <c r="H419" s="20">
        <f t="shared" si="3"/>
        <v>0</v>
      </c>
      <c r="I419" s="22"/>
    </row>
    <row r="420" spans="1:9" s="20" customFormat="1" ht="29.85" customHeight="1" x14ac:dyDescent="0.15">
      <c r="A420" s="32"/>
      <c r="B420" s="33"/>
      <c r="C420" s="34"/>
      <c r="D420" s="35"/>
      <c r="E420" s="30"/>
      <c r="F420" s="36"/>
      <c r="H420" s="20">
        <f t="shared" si="3"/>
        <v>0</v>
      </c>
      <c r="I420" s="22"/>
    </row>
    <row r="421" spans="1:9" s="20" customFormat="1" ht="29.85" customHeight="1" x14ac:dyDescent="0.15">
      <c r="A421" s="32"/>
      <c r="B421" s="33"/>
      <c r="C421" s="34"/>
      <c r="D421" s="35"/>
      <c r="E421" s="30"/>
      <c r="F421" s="36"/>
      <c r="G421" s="37"/>
      <c r="H421" s="37">
        <f t="shared" si="3"/>
        <v>0</v>
      </c>
      <c r="I421" s="22"/>
    </row>
    <row r="422" spans="1:9" s="20" customFormat="1" ht="29.85" customHeight="1" x14ac:dyDescent="0.15">
      <c r="A422" s="32"/>
      <c r="B422" s="33"/>
      <c r="C422" s="34"/>
      <c r="D422" s="35"/>
      <c r="E422" s="30"/>
      <c r="F422" s="36"/>
      <c r="G422" s="37"/>
      <c r="H422" s="37">
        <f t="shared" ref="H422:H485" si="4">INT(E422*G422)</f>
        <v>0</v>
      </c>
      <c r="I422" s="22"/>
    </row>
    <row r="423" spans="1:9" s="20" customFormat="1" ht="29.85" customHeight="1" x14ac:dyDescent="0.15">
      <c r="A423" s="32"/>
      <c r="B423" s="33"/>
      <c r="C423" s="34"/>
      <c r="D423" s="35"/>
      <c r="E423" s="30"/>
      <c r="F423" s="36"/>
      <c r="G423" s="37"/>
      <c r="H423" s="37">
        <f t="shared" si="4"/>
        <v>0</v>
      </c>
      <c r="I423" s="22"/>
    </row>
    <row r="424" spans="1:9" s="20" customFormat="1" ht="29.85" customHeight="1" x14ac:dyDescent="0.15">
      <c r="A424" s="32"/>
      <c r="B424" s="33"/>
      <c r="C424" s="39"/>
      <c r="D424" s="35"/>
      <c r="E424" s="30"/>
      <c r="F424" s="36"/>
      <c r="G424" s="37"/>
      <c r="H424" s="37">
        <f t="shared" si="4"/>
        <v>0</v>
      </c>
      <c r="I424" s="22"/>
    </row>
    <row r="425" spans="1:9" s="20" customFormat="1" ht="29.85" customHeight="1" x14ac:dyDescent="0.15">
      <c r="A425" s="32"/>
      <c r="B425" s="33"/>
      <c r="C425" s="34"/>
      <c r="D425" s="34"/>
      <c r="E425" s="30"/>
      <c r="F425" s="36"/>
      <c r="G425" s="37"/>
      <c r="H425" s="37">
        <f t="shared" si="4"/>
        <v>0</v>
      </c>
      <c r="I425" s="22"/>
    </row>
    <row r="426" spans="1:9" s="20" customFormat="1" ht="29.85" customHeight="1" x14ac:dyDescent="0.15">
      <c r="A426" s="32"/>
      <c r="B426" s="33"/>
      <c r="C426" s="34"/>
      <c r="D426" s="35"/>
      <c r="E426" s="30"/>
      <c r="F426" s="36"/>
      <c r="H426" s="20">
        <f t="shared" si="4"/>
        <v>0</v>
      </c>
      <c r="I426" s="22"/>
    </row>
    <row r="427" spans="1:9" s="20" customFormat="1" ht="29.85" customHeight="1" x14ac:dyDescent="0.15">
      <c r="A427" s="32"/>
      <c r="B427" s="33"/>
      <c r="C427" s="34"/>
      <c r="D427" s="35"/>
      <c r="E427" s="30"/>
      <c r="F427" s="36"/>
      <c r="H427" s="20">
        <f t="shared" si="4"/>
        <v>0</v>
      </c>
      <c r="I427" s="22"/>
    </row>
    <row r="428" spans="1:9" s="20" customFormat="1" ht="29.85" customHeight="1" x14ac:dyDescent="0.15">
      <c r="A428" s="32"/>
      <c r="B428" s="33"/>
      <c r="C428" s="34"/>
      <c r="D428" s="35"/>
      <c r="E428" s="30"/>
      <c r="F428" s="36"/>
      <c r="H428" s="20">
        <f t="shared" si="4"/>
        <v>0</v>
      </c>
      <c r="I428" s="22"/>
    </row>
    <row r="429" spans="1:9" s="20" customFormat="1" ht="29.85" customHeight="1" x14ac:dyDescent="0.15">
      <c r="A429" s="32"/>
      <c r="B429" s="33"/>
      <c r="C429" s="34"/>
      <c r="D429" s="35"/>
      <c r="E429" s="30"/>
      <c r="F429" s="36"/>
      <c r="H429" s="20">
        <f t="shared" si="4"/>
        <v>0</v>
      </c>
      <c r="I429" s="22"/>
    </row>
    <row r="430" spans="1:9" s="20" customFormat="1" ht="29.85" customHeight="1" x14ac:dyDescent="0.15">
      <c r="A430" s="32"/>
      <c r="B430" s="33"/>
      <c r="C430" s="34"/>
      <c r="D430" s="35"/>
      <c r="E430" s="30"/>
      <c r="F430" s="36"/>
      <c r="H430" s="20">
        <f t="shared" si="4"/>
        <v>0</v>
      </c>
      <c r="I430" s="22"/>
    </row>
    <row r="431" spans="1:9" s="20" customFormat="1" ht="29.85" customHeight="1" x14ac:dyDescent="0.15">
      <c r="A431" s="32"/>
      <c r="B431" s="33"/>
      <c r="C431" s="34"/>
      <c r="D431" s="35"/>
      <c r="E431" s="30"/>
      <c r="F431" s="36"/>
      <c r="H431" s="20">
        <f t="shared" si="4"/>
        <v>0</v>
      </c>
      <c r="I431" s="22"/>
    </row>
    <row r="432" spans="1:9" s="20" customFormat="1" ht="29.85" customHeight="1" x14ac:dyDescent="0.15">
      <c r="A432" s="32"/>
      <c r="B432" s="33"/>
      <c r="C432" s="34"/>
      <c r="D432" s="35"/>
      <c r="E432" s="30"/>
      <c r="F432" s="36"/>
      <c r="H432" s="20">
        <f t="shared" si="4"/>
        <v>0</v>
      </c>
      <c r="I432" s="22"/>
    </row>
    <row r="433" spans="1:9" s="20" customFormat="1" ht="29.85" customHeight="1" x14ac:dyDescent="0.15">
      <c r="A433" s="32"/>
      <c r="B433" s="33"/>
      <c r="C433" s="34"/>
      <c r="D433" s="35"/>
      <c r="E433" s="30"/>
      <c r="F433" s="36"/>
      <c r="H433" s="20">
        <f t="shared" si="4"/>
        <v>0</v>
      </c>
      <c r="I433" s="22"/>
    </row>
    <row r="434" spans="1:9" s="20" customFormat="1" ht="29.85" customHeight="1" x14ac:dyDescent="0.15">
      <c r="A434" s="32"/>
      <c r="B434" s="33"/>
      <c r="C434" s="34"/>
      <c r="D434" s="35"/>
      <c r="E434" s="30"/>
      <c r="F434" s="36"/>
      <c r="H434" s="20">
        <f t="shared" si="4"/>
        <v>0</v>
      </c>
      <c r="I434" s="22"/>
    </row>
    <row r="435" spans="1:9" s="20" customFormat="1" ht="29.85" customHeight="1" x14ac:dyDescent="0.15">
      <c r="A435" s="32"/>
      <c r="B435" s="33"/>
      <c r="C435" s="34"/>
      <c r="D435" s="35"/>
      <c r="E435" s="30"/>
      <c r="F435" s="36"/>
      <c r="H435" s="20">
        <f t="shared" si="4"/>
        <v>0</v>
      </c>
      <c r="I435" s="22"/>
    </row>
    <row r="436" spans="1:9" s="20" customFormat="1" ht="29.85" customHeight="1" x14ac:dyDescent="0.15">
      <c r="A436" s="32"/>
      <c r="B436" s="33"/>
      <c r="C436" s="34"/>
      <c r="D436" s="35"/>
      <c r="E436" s="30"/>
      <c r="F436" s="36"/>
      <c r="H436" s="20">
        <f t="shared" si="4"/>
        <v>0</v>
      </c>
      <c r="I436" s="22"/>
    </row>
    <row r="437" spans="1:9" s="20" customFormat="1" ht="29.85" customHeight="1" x14ac:dyDescent="0.15">
      <c r="A437" s="32"/>
      <c r="B437" s="33"/>
      <c r="C437" s="34"/>
      <c r="D437" s="35"/>
      <c r="E437" s="30"/>
      <c r="F437" s="36"/>
      <c r="H437" s="20">
        <f t="shared" si="4"/>
        <v>0</v>
      </c>
      <c r="I437" s="22"/>
    </row>
    <row r="438" spans="1:9" s="20" customFormat="1" ht="29.85" customHeight="1" x14ac:dyDescent="0.15">
      <c r="A438" s="32"/>
      <c r="B438" s="33"/>
      <c r="C438" s="34"/>
      <c r="D438" s="35"/>
      <c r="E438" s="30"/>
      <c r="F438" s="36"/>
      <c r="G438" s="37"/>
      <c r="H438" s="37">
        <f t="shared" si="4"/>
        <v>0</v>
      </c>
      <c r="I438" s="22"/>
    </row>
    <row r="439" spans="1:9" s="20" customFormat="1" ht="29.85" customHeight="1" x14ac:dyDescent="0.15">
      <c r="A439" s="32"/>
      <c r="B439" s="33"/>
      <c r="C439" s="34"/>
      <c r="D439" s="35"/>
      <c r="E439" s="30"/>
      <c r="F439" s="36"/>
      <c r="G439" s="37"/>
      <c r="H439" s="37">
        <f t="shared" si="4"/>
        <v>0</v>
      </c>
      <c r="I439" s="22"/>
    </row>
    <row r="440" spans="1:9" s="20" customFormat="1" ht="29.85" customHeight="1" x14ac:dyDescent="0.15">
      <c r="A440" s="32"/>
      <c r="B440" s="33"/>
      <c r="C440" s="34"/>
      <c r="D440" s="35"/>
      <c r="E440" s="30"/>
      <c r="F440" s="36"/>
      <c r="G440" s="37"/>
      <c r="H440" s="37">
        <f t="shared" si="4"/>
        <v>0</v>
      </c>
      <c r="I440" s="22"/>
    </row>
    <row r="441" spans="1:9" s="20" customFormat="1" ht="29.85" customHeight="1" x14ac:dyDescent="0.15">
      <c r="A441" s="32"/>
      <c r="B441" s="33"/>
      <c r="C441" s="34"/>
      <c r="D441" s="35"/>
      <c r="E441" s="30"/>
      <c r="F441" s="36"/>
      <c r="G441" s="37"/>
      <c r="H441" s="37">
        <f t="shared" si="4"/>
        <v>0</v>
      </c>
      <c r="I441" s="22"/>
    </row>
    <row r="442" spans="1:9" s="20" customFormat="1" ht="29.85" customHeight="1" x14ac:dyDescent="0.15">
      <c r="A442" s="32"/>
      <c r="B442" s="33"/>
      <c r="C442" s="39"/>
      <c r="D442" s="35"/>
      <c r="E442" s="30"/>
      <c r="F442" s="36"/>
      <c r="G442" s="37"/>
      <c r="H442" s="37">
        <f t="shared" si="4"/>
        <v>0</v>
      </c>
      <c r="I442" s="22"/>
    </row>
    <row r="443" spans="1:9" s="20" customFormat="1" ht="29.85" customHeight="1" x14ac:dyDescent="0.15">
      <c r="A443" s="32"/>
      <c r="B443" s="33"/>
      <c r="C443" s="34"/>
      <c r="D443" s="34"/>
      <c r="E443" s="30"/>
      <c r="F443" s="36"/>
      <c r="G443" s="37"/>
      <c r="H443" s="37">
        <f t="shared" si="4"/>
        <v>0</v>
      </c>
      <c r="I443" s="22"/>
    </row>
    <row r="444" spans="1:9" s="20" customFormat="1" ht="29.85" customHeight="1" x14ac:dyDescent="0.15">
      <c r="A444" s="32"/>
      <c r="B444" s="33"/>
      <c r="C444" s="34"/>
      <c r="D444" s="35"/>
      <c r="E444" s="30"/>
      <c r="F444" s="36"/>
      <c r="H444" s="20">
        <f t="shared" si="4"/>
        <v>0</v>
      </c>
      <c r="I444" s="22"/>
    </row>
    <row r="445" spans="1:9" s="20" customFormat="1" ht="29.85" customHeight="1" x14ac:dyDescent="0.15">
      <c r="A445" s="32"/>
      <c r="B445" s="33"/>
      <c r="C445" s="34"/>
      <c r="D445" s="35"/>
      <c r="E445" s="30"/>
      <c r="F445" s="36"/>
      <c r="H445" s="20">
        <f t="shared" si="4"/>
        <v>0</v>
      </c>
      <c r="I445" s="22"/>
    </row>
    <row r="446" spans="1:9" s="20" customFormat="1" ht="29.85" customHeight="1" x14ac:dyDescent="0.15">
      <c r="A446" s="32"/>
      <c r="B446" s="33"/>
      <c r="C446" s="34"/>
      <c r="D446" s="35"/>
      <c r="E446" s="30"/>
      <c r="F446" s="36"/>
      <c r="H446" s="20">
        <f t="shared" si="4"/>
        <v>0</v>
      </c>
      <c r="I446" s="22"/>
    </row>
    <row r="447" spans="1:9" s="20" customFormat="1" ht="29.85" customHeight="1" x14ac:dyDescent="0.15">
      <c r="A447" s="32"/>
      <c r="B447" s="33"/>
      <c r="C447" s="34"/>
      <c r="D447" s="35"/>
      <c r="E447" s="30"/>
      <c r="F447" s="36"/>
      <c r="H447" s="20">
        <f t="shared" si="4"/>
        <v>0</v>
      </c>
      <c r="I447" s="22"/>
    </row>
    <row r="448" spans="1:9" s="20" customFormat="1" ht="29.85" customHeight="1" x14ac:dyDescent="0.15">
      <c r="A448" s="32"/>
      <c r="B448" s="33"/>
      <c r="C448" s="34"/>
      <c r="D448" s="35"/>
      <c r="E448" s="30"/>
      <c r="F448" s="36"/>
      <c r="H448" s="20">
        <f t="shared" si="4"/>
        <v>0</v>
      </c>
      <c r="I448" s="22"/>
    </row>
    <row r="449" spans="1:9" s="20" customFormat="1" ht="29.85" customHeight="1" x14ac:dyDescent="0.15">
      <c r="A449" s="32"/>
      <c r="B449" s="33"/>
      <c r="C449" s="34"/>
      <c r="D449" s="35"/>
      <c r="E449" s="30"/>
      <c r="F449" s="36"/>
      <c r="H449" s="20">
        <f t="shared" si="4"/>
        <v>0</v>
      </c>
      <c r="I449" s="22"/>
    </row>
    <row r="450" spans="1:9" s="20" customFormat="1" ht="29.85" customHeight="1" x14ac:dyDescent="0.15">
      <c r="A450" s="32"/>
      <c r="B450" s="33"/>
      <c r="C450" s="34"/>
      <c r="D450" s="35"/>
      <c r="E450" s="30"/>
      <c r="F450" s="36"/>
      <c r="H450" s="20">
        <f t="shared" si="4"/>
        <v>0</v>
      </c>
      <c r="I450" s="22"/>
    </row>
    <row r="451" spans="1:9" s="20" customFormat="1" ht="29.85" customHeight="1" x14ac:dyDescent="0.15">
      <c r="A451" s="32"/>
      <c r="B451" s="33"/>
      <c r="C451" s="34"/>
      <c r="D451" s="35"/>
      <c r="E451" s="30"/>
      <c r="F451" s="36"/>
      <c r="H451" s="20">
        <f t="shared" si="4"/>
        <v>0</v>
      </c>
      <c r="I451" s="22"/>
    </row>
    <row r="452" spans="1:9" s="20" customFormat="1" ht="29.85" customHeight="1" x14ac:dyDescent="0.15">
      <c r="A452" s="32"/>
      <c r="B452" s="33"/>
      <c r="C452" s="34"/>
      <c r="D452" s="35"/>
      <c r="E452" s="30"/>
      <c r="F452" s="36"/>
      <c r="H452" s="20">
        <f t="shared" si="4"/>
        <v>0</v>
      </c>
      <c r="I452" s="22"/>
    </row>
    <row r="453" spans="1:9" s="20" customFormat="1" ht="29.85" customHeight="1" x14ac:dyDescent="0.15">
      <c r="A453" s="32"/>
      <c r="B453" s="33"/>
      <c r="C453" s="34"/>
      <c r="D453" s="35"/>
      <c r="E453" s="30"/>
      <c r="F453" s="36"/>
      <c r="H453" s="20">
        <f t="shared" si="4"/>
        <v>0</v>
      </c>
      <c r="I453" s="22"/>
    </row>
    <row r="454" spans="1:9" s="20" customFormat="1" ht="29.85" customHeight="1" x14ac:dyDescent="0.15">
      <c r="A454" s="32"/>
      <c r="B454" s="33"/>
      <c r="C454" s="34"/>
      <c r="D454" s="35"/>
      <c r="E454" s="30"/>
      <c r="F454" s="36"/>
      <c r="H454" s="20">
        <f t="shared" si="4"/>
        <v>0</v>
      </c>
      <c r="I454" s="22"/>
    </row>
    <row r="455" spans="1:9" s="20" customFormat="1" ht="29.85" customHeight="1" x14ac:dyDescent="0.15">
      <c r="A455" s="32"/>
      <c r="B455" s="33"/>
      <c r="C455" s="34"/>
      <c r="D455" s="35"/>
      <c r="E455" s="30"/>
      <c r="F455" s="36"/>
      <c r="H455" s="20">
        <f t="shared" si="4"/>
        <v>0</v>
      </c>
      <c r="I455" s="22"/>
    </row>
    <row r="456" spans="1:9" s="20" customFormat="1" ht="29.85" customHeight="1" x14ac:dyDescent="0.15">
      <c r="A456" s="32"/>
      <c r="B456" s="33"/>
      <c r="C456" s="34"/>
      <c r="D456" s="35"/>
      <c r="E456" s="30"/>
      <c r="F456" s="36"/>
      <c r="G456" s="37"/>
      <c r="H456" s="37">
        <f t="shared" si="4"/>
        <v>0</v>
      </c>
      <c r="I456" s="22"/>
    </row>
    <row r="457" spans="1:9" s="20" customFormat="1" ht="29.85" customHeight="1" x14ac:dyDescent="0.15">
      <c r="A457" s="32"/>
      <c r="B457" s="33"/>
      <c r="C457" s="34"/>
      <c r="D457" s="35"/>
      <c r="E457" s="30"/>
      <c r="F457" s="36"/>
      <c r="G457" s="37"/>
      <c r="H457" s="37">
        <f t="shared" si="4"/>
        <v>0</v>
      </c>
      <c r="I457" s="22"/>
    </row>
    <row r="458" spans="1:9" s="20" customFormat="1" ht="29.85" customHeight="1" x14ac:dyDescent="0.15">
      <c r="A458" s="32"/>
      <c r="B458" s="33"/>
      <c r="C458" s="34"/>
      <c r="D458" s="35"/>
      <c r="E458" s="30"/>
      <c r="F458" s="36"/>
      <c r="G458" s="37"/>
      <c r="H458" s="37">
        <f t="shared" si="4"/>
        <v>0</v>
      </c>
      <c r="I458" s="22"/>
    </row>
    <row r="459" spans="1:9" s="20" customFormat="1" ht="29.85" customHeight="1" x14ac:dyDescent="0.15">
      <c r="A459" s="32"/>
      <c r="B459" s="33"/>
      <c r="C459" s="34"/>
      <c r="D459" s="35"/>
      <c r="E459" s="30"/>
      <c r="F459" s="36"/>
      <c r="G459" s="37"/>
      <c r="H459" s="37">
        <f t="shared" si="4"/>
        <v>0</v>
      </c>
      <c r="I459" s="22"/>
    </row>
    <row r="460" spans="1:9" s="20" customFormat="1" ht="29.85" customHeight="1" x14ac:dyDescent="0.15">
      <c r="A460" s="32"/>
      <c r="B460" s="33"/>
      <c r="C460" s="39"/>
      <c r="D460" s="35"/>
      <c r="E460" s="30"/>
      <c r="F460" s="36"/>
      <c r="G460" s="37"/>
      <c r="H460" s="37">
        <f t="shared" si="4"/>
        <v>0</v>
      </c>
      <c r="I460" s="22"/>
    </row>
    <row r="461" spans="1:9" s="20" customFormat="1" ht="29.85" customHeight="1" x14ac:dyDescent="0.15">
      <c r="A461" s="32"/>
      <c r="B461" s="33"/>
      <c r="C461" s="34"/>
      <c r="D461" s="34"/>
      <c r="E461" s="30"/>
      <c r="F461" s="36"/>
      <c r="G461" s="37"/>
      <c r="H461" s="37">
        <f t="shared" si="4"/>
        <v>0</v>
      </c>
      <c r="I461" s="22"/>
    </row>
    <row r="462" spans="1:9" s="20" customFormat="1" ht="29.85" customHeight="1" x14ac:dyDescent="0.15">
      <c r="A462" s="32"/>
      <c r="B462" s="33"/>
      <c r="C462" s="34"/>
      <c r="D462" s="35"/>
      <c r="E462" s="30"/>
      <c r="F462" s="36"/>
      <c r="H462" s="20">
        <f t="shared" si="4"/>
        <v>0</v>
      </c>
      <c r="I462" s="22"/>
    </row>
    <row r="463" spans="1:9" s="20" customFormat="1" ht="29.85" customHeight="1" x14ac:dyDescent="0.15">
      <c r="A463" s="32"/>
      <c r="B463" s="33"/>
      <c r="C463" s="34"/>
      <c r="D463" s="35"/>
      <c r="E463" s="30"/>
      <c r="F463" s="36"/>
      <c r="H463" s="20">
        <f t="shared" si="4"/>
        <v>0</v>
      </c>
      <c r="I463" s="22"/>
    </row>
    <row r="464" spans="1:9" s="20" customFormat="1" ht="29.85" customHeight="1" x14ac:dyDescent="0.15">
      <c r="A464" s="32"/>
      <c r="B464" s="33"/>
      <c r="C464" s="34"/>
      <c r="D464" s="35"/>
      <c r="E464" s="30"/>
      <c r="F464" s="36"/>
      <c r="H464" s="20">
        <f t="shared" si="4"/>
        <v>0</v>
      </c>
      <c r="I464" s="22"/>
    </row>
    <row r="465" spans="1:9" s="20" customFormat="1" ht="29.85" customHeight="1" x14ac:dyDescent="0.15">
      <c r="A465" s="32"/>
      <c r="B465" s="33"/>
      <c r="C465" s="34"/>
      <c r="D465" s="35"/>
      <c r="E465" s="30"/>
      <c r="F465" s="36"/>
      <c r="H465" s="20">
        <f t="shared" si="4"/>
        <v>0</v>
      </c>
      <c r="I465" s="22"/>
    </row>
    <row r="466" spans="1:9" s="20" customFormat="1" ht="29.85" customHeight="1" x14ac:dyDescent="0.15">
      <c r="A466" s="32"/>
      <c r="B466" s="33"/>
      <c r="C466" s="34"/>
      <c r="D466" s="35"/>
      <c r="E466" s="30"/>
      <c r="F466" s="36"/>
      <c r="H466" s="20">
        <f t="shared" si="4"/>
        <v>0</v>
      </c>
      <c r="I466" s="22"/>
    </row>
    <row r="467" spans="1:9" s="20" customFormat="1" ht="29.85" customHeight="1" x14ac:dyDescent="0.15">
      <c r="A467" s="32"/>
      <c r="B467" s="33"/>
      <c r="C467" s="34"/>
      <c r="D467" s="35"/>
      <c r="E467" s="30"/>
      <c r="F467" s="36"/>
      <c r="H467" s="20">
        <f t="shared" si="4"/>
        <v>0</v>
      </c>
      <c r="I467" s="22"/>
    </row>
    <row r="468" spans="1:9" s="20" customFormat="1" ht="29.85" customHeight="1" x14ac:dyDescent="0.15">
      <c r="A468" s="32"/>
      <c r="B468" s="33"/>
      <c r="C468" s="34"/>
      <c r="D468" s="35"/>
      <c r="E468" s="30"/>
      <c r="F468" s="36"/>
      <c r="H468" s="20">
        <f t="shared" si="4"/>
        <v>0</v>
      </c>
      <c r="I468" s="22"/>
    </row>
    <row r="469" spans="1:9" s="20" customFormat="1" ht="29.85" customHeight="1" x14ac:dyDescent="0.15">
      <c r="A469" s="32"/>
      <c r="B469" s="33"/>
      <c r="C469" s="34"/>
      <c r="D469" s="35"/>
      <c r="E469" s="30"/>
      <c r="F469" s="36"/>
      <c r="H469" s="20">
        <f t="shared" si="4"/>
        <v>0</v>
      </c>
      <c r="I469" s="22"/>
    </row>
    <row r="470" spans="1:9" s="20" customFormat="1" ht="29.85" customHeight="1" x14ac:dyDescent="0.15">
      <c r="A470" s="32"/>
      <c r="B470" s="33"/>
      <c r="C470" s="34"/>
      <c r="D470" s="35"/>
      <c r="E470" s="30"/>
      <c r="F470" s="36"/>
      <c r="H470" s="20">
        <f t="shared" si="4"/>
        <v>0</v>
      </c>
      <c r="I470" s="22"/>
    </row>
    <row r="471" spans="1:9" s="20" customFormat="1" ht="29.85" customHeight="1" x14ac:dyDescent="0.15">
      <c r="A471" s="32"/>
      <c r="B471" s="33"/>
      <c r="C471" s="34"/>
      <c r="D471" s="35"/>
      <c r="E471" s="30"/>
      <c r="F471" s="36"/>
      <c r="H471" s="20">
        <f t="shared" si="4"/>
        <v>0</v>
      </c>
      <c r="I471" s="22"/>
    </row>
    <row r="472" spans="1:9" s="20" customFormat="1" ht="29.85" customHeight="1" x14ac:dyDescent="0.15">
      <c r="A472" s="32"/>
      <c r="B472" s="33"/>
      <c r="C472" s="34"/>
      <c r="D472" s="35"/>
      <c r="E472" s="30"/>
      <c r="F472" s="36"/>
      <c r="H472" s="20">
        <f t="shared" si="4"/>
        <v>0</v>
      </c>
      <c r="I472" s="22"/>
    </row>
    <row r="473" spans="1:9" s="20" customFormat="1" ht="29.85" customHeight="1" x14ac:dyDescent="0.15">
      <c r="A473" s="32"/>
      <c r="B473" s="33"/>
      <c r="C473" s="34"/>
      <c r="D473" s="35"/>
      <c r="E473" s="30"/>
      <c r="F473" s="36"/>
      <c r="H473" s="20">
        <f t="shared" si="4"/>
        <v>0</v>
      </c>
      <c r="I473" s="22"/>
    </row>
    <row r="474" spans="1:9" s="20" customFormat="1" ht="29.85" customHeight="1" x14ac:dyDescent="0.15">
      <c r="A474" s="32"/>
      <c r="B474" s="33"/>
      <c r="C474" s="34"/>
      <c r="D474" s="35"/>
      <c r="E474" s="30"/>
      <c r="F474" s="36"/>
      <c r="H474" s="20">
        <f t="shared" si="4"/>
        <v>0</v>
      </c>
      <c r="I474" s="22"/>
    </row>
    <row r="475" spans="1:9" s="20" customFormat="1" ht="29.85" customHeight="1" x14ac:dyDescent="0.15">
      <c r="A475" s="32"/>
      <c r="B475" s="33"/>
      <c r="C475" s="34"/>
      <c r="D475" s="35"/>
      <c r="E475" s="30"/>
      <c r="F475" s="36"/>
      <c r="G475" s="37"/>
      <c r="H475" s="37">
        <f t="shared" si="4"/>
        <v>0</v>
      </c>
      <c r="I475" s="22"/>
    </row>
    <row r="476" spans="1:9" s="20" customFormat="1" ht="29.85" customHeight="1" x14ac:dyDescent="0.15">
      <c r="A476" s="32"/>
      <c r="B476" s="33"/>
      <c r="C476" s="34"/>
      <c r="D476" s="35"/>
      <c r="E476" s="30"/>
      <c r="F476" s="36"/>
      <c r="G476" s="37"/>
      <c r="H476" s="37">
        <f t="shared" si="4"/>
        <v>0</v>
      </c>
      <c r="I476" s="22"/>
    </row>
    <row r="477" spans="1:9" s="20" customFormat="1" ht="29.85" customHeight="1" x14ac:dyDescent="0.15">
      <c r="A477" s="32"/>
      <c r="B477" s="33"/>
      <c r="C477" s="34"/>
      <c r="D477" s="35"/>
      <c r="E477" s="30"/>
      <c r="F477" s="36"/>
      <c r="G477" s="37"/>
      <c r="H477" s="37">
        <f t="shared" si="4"/>
        <v>0</v>
      </c>
      <c r="I477" s="22"/>
    </row>
    <row r="478" spans="1:9" s="20" customFormat="1" ht="29.85" customHeight="1" x14ac:dyDescent="0.15">
      <c r="A478" s="32"/>
      <c r="B478" s="33"/>
      <c r="C478" s="39"/>
      <c r="D478" s="35"/>
      <c r="E478" s="30"/>
      <c r="F478" s="36"/>
      <c r="G478" s="37"/>
      <c r="H478" s="37">
        <f t="shared" si="4"/>
        <v>0</v>
      </c>
      <c r="I478" s="22"/>
    </row>
    <row r="479" spans="1:9" s="20" customFormat="1" ht="29.85" customHeight="1" x14ac:dyDescent="0.15">
      <c r="A479" s="32"/>
      <c r="B479" s="33"/>
      <c r="C479" s="34"/>
      <c r="D479" s="34"/>
      <c r="E479" s="30"/>
      <c r="F479" s="36"/>
      <c r="G479" s="37"/>
      <c r="H479" s="37">
        <f t="shared" si="4"/>
        <v>0</v>
      </c>
      <c r="I479" s="22"/>
    </row>
    <row r="480" spans="1:9" s="20" customFormat="1" ht="29.85" customHeight="1" x14ac:dyDescent="0.15">
      <c r="A480" s="32"/>
      <c r="B480" s="33"/>
      <c r="C480" s="34"/>
      <c r="D480" s="35"/>
      <c r="E480" s="30"/>
      <c r="F480" s="36"/>
      <c r="H480" s="20">
        <f t="shared" si="4"/>
        <v>0</v>
      </c>
      <c r="I480" s="22"/>
    </row>
    <row r="481" spans="1:9" s="20" customFormat="1" ht="29.85" customHeight="1" x14ac:dyDescent="0.15">
      <c r="A481" s="32"/>
      <c r="B481" s="33"/>
      <c r="C481" s="34"/>
      <c r="D481" s="35"/>
      <c r="E481" s="30"/>
      <c r="F481" s="36"/>
      <c r="H481" s="20">
        <f t="shared" si="4"/>
        <v>0</v>
      </c>
      <c r="I481" s="22"/>
    </row>
    <row r="482" spans="1:9" s="20" customFormat="1" ht="29.85" customHeight="1" x14ac:dyDescent="0.15">
      <c r="A482" s="32"/>
      <c r="B482" s="33"/>
      <c r="C482" s="34"/>
      <c r="D482" s="35"/>
      <c r="E482" s="30"/>
      <c r="F482" s="36"/>
      <c r="H482" s="20">
        <f t="shared" si="4"/>
        <v>0</v>
      </c>
      <c r="I482" s="22"/>
    </row>
    <row r="483" spans="1:9" s="20" customFormat="1" ht="29.85" customHeight="1" x14ac:dyDescent="0.15">
      <c r="A483" s="32"/>
      <c r="B483" s="33"/>
      <c r="C483" s="34"/>
      <c r="D483" s="35"/>
      <c r="E483" s="30"/>
      <c r="F483" s="36"/>
      <c r="H483" s="20">
        <f t="shared" si="4"/>
        <v>0</v>
      </c>
      <c r="I483" s="22"/>
    </row>
    <row r="484" spans="1:9" s="20" customFormat="1" ht="29.85" customHeight="1" x14ac:dyDescent="0.15">
      <c r="A484" s="32"/>
      <c r="B484" s="33"/>
      <c r="C484" s="34"/>
      <c r="D484" s="35"/>
      <c r="E484" s="30"/>
      <c r="F484" s="36"/>
      <c r="H484" s="20">
        <f t="shared" si="4"/>
        <v>0</v>
      </c>
      <c r="I484" s="22"/>
    </row>
    <row r="485" spans="1:9" s="20" customFormat="1" ht="29.85" customHeight="1" x14ac:dyDescent="0.15">
      <c r="A485" s="32"/>
      <c r="B485" s="33"/>
      <c r="C485" s="34"/>
      <c r="D485" s="35"/>
      <c r="E485" s="30"/>
      <c r="F485" s="36"/>
      <c r="H485" s="20">
        <f t="shared" si="4"/>
        <v>0</v>
      </c>
      <c r="I485" s="22"/>
    </row>
    <row r="486" spans="1:9" s="20" customFormat="1" ht="29.85" customHeight="1" x14ac:dyDescent="0.15">
      <c r="A486" s="32"/>
      <c r="B486" s="33"/>
      <c r="C486" s="34"/>
      <c r="D486" s="35"/>
      <c r="E486" s="30"/>
      <c r="F486" s="36"/>
      <c r="H486" s="20">
        <f t="shared" ref="H486:H549" si="5">INT(E486*G486)</f>
        <v>0</v>
      </c>
      <c r="I486" s="22"/>
    </row>
    <row r="487" spans="1:9" s="20" customFormat="1" ht="29.85" customHeight="1" x14ac:dyDescent="0.15">
      <c r="A487" s="32"/>
      <c r="B487" s="33"/>
      <c r="C487" s="34"/>
      <c r="D487" s="35"/>
      <c r="E487" s="30"/>
      <c r="F487" s="36"/>
      <c r="H487" s="20">
        <f t="shared" si="5"/>
        <v>0</v>
      </c>
      <c r="I487" s="22"/>
    </row>
    <row r="488" spans="1:9" s="20" customFormat="1" ht="29.85" customHeight="1" x14ac:dyDescent="0.15">
      <c r="A488" s="32"/>
      <c r="B488" s="33"/>
      <c r="C488" s="34"/>
      <c r="D488" s="35"/>
      <c r="E488" s="30"/>
      <c r="F488" s="36"/>
      <c r="H488" s="20">
        <f t="shared" si="5"/>
        <v>0</v>
      </c>
      <c r="I488" s="22"/>
    </row>
    <row r="489" spans="1:9" s="20" customFormat="1" ht="29.85" customHeight="1" x14ac:dyDescent="0.15">
      <c r="A489" s="32"/>
      <c r="B489" s="33"/>
      <c r="C489" s="34"/>
      <c r="D489" s="35"/>
      <c r="E489" s="30"/>
      <c r="F489" s="36"/>
      <c r="H489" s="20">
        <f t="shared" si="5"/>
        <v>0</v>
      </c>
      <c r="I489" s="22"/>
    </row>
    <row r="490" spans="1:9" s="20" customFormat="1" ht="29.85" customHeight="1" x14ac:dyDescent="0.15">
      <c r="A490" s="32"/>
      <c r="B490" s="33"/>
      <c r="C490" s="34"/>
      <c r="D490" s="35"/>
      <c r="E490" s="30"/>
      <c r="F490" s="36"/>
      <c r="H490" s="20">
        <f t="shared" si="5"/>
        <v>0</v>
      </c>
      <c r="I490" s="22"/>
    </row>
    <row r="491" spans="1:9" s="20" customFormat="1" ht="29.85" customHeight="1" x14ac:dyDescent="0.15">
      <c r="A491" s="32"/>
      <c r="B491" s="33"/>
      <c r="C491" s="34"/>
      <c r="D491" s="35"/>
      <c r="E491" s="30"/>
      <c r="F491" s="36"/>
      <c r="H491" s="20">
        <f t="shared" si="5"/>
        <v>0</v>
      </c>
      <c r="I491" s="22"/>
    </row>
    <row r="492" spans="1:9" s="20" customFormat="1" ht="29.85" customHeight="1" x14ac:dyDescent="0.15">
      <c r="A492" s="32"/>
      <c r="B492" s="33"/>
      <c r="C492" s="34"/>
      <c r="D492" s="35"/>
      <c r="E492" s="30"/>
      <c r="F492" s="36"/>
      <c r="G492" s="37"/>
      <c r="H492" s="37">
        <f t="shared" si="5"/>
        <v>0</v>
      </c>
      <c r="I492" s="22"/>
    </row>
    <row r="493" spans="1:9" s="20" customFormat="1" ht="29.85" customHeight="1" x14ac:dyDescent="0.15">
      <c r="A493" s="32"/>
      <c r="B493" s="33"/>
      <c r="C493" s="34"/>
      <c r="D493" s="35"/>
      <c r="E493" s="30"/>
      <c r="F493" s="36"/>
      <c r="G493" s="37"/>
      <c r="H493" s="37">
        <f t="shared" si="5"/>
        <v>0</v>
      </c>
      <c r="I493" s="22"/>
    </row>
    <row r="494" spans="1:9" s="20" customFormat="1" ht="29.85" customHeight="1" x14ac:dyDescent="0.15">
      <c r="A494" s="32"/>
      <c r="B494" s="33"/>
      <c r="C494" s="34"/>
      <c r="D494" s="35"/>
      <c r="E494" s="30"/>
      <c r="F494" s="36"/>
      <c r="G494" s="37"/>
      <c r="H494" s="37">
        <f t="shared" si="5"/>
        <v>0</v>
      </c>
      <c r="I494" s="22"/>
    </row>
    <row r="495" spans="1:9" s="20" customFormat="1" ht="29.85" customHeight="1" x14ac:dyDescent="0.15">
      <c r="A495" s="32"/>
      <c r="B495" s="33"/>
      <c r="C495" s="34"/>
      <c r="D495" s="35"/>
      <c r="E495" s="30"/>
      <c r="F495" s="36"/>
      <c r="G495" s="37"/>
      <c r="H495" s="37">
        <f t="shared" si="5"/>
        <v>0</v>
      </c>
      <c r="I495" s="22"/>
    </row>
    <row r="496" spans="1:9" s="20" customFormat="1" ht="29.85" customHeight="1" x14ac:dyDescent="0.15">
      <c r="A496" s="32"/>
      <c r="B496" s="33"/>
      <c r="C496" s="39"/>
      <c r="D496" s="35"/>
      <c r="E496" s="30"/>
      <c r="F496" s="36"/>
      <c r="G496" s="37"/>
      <c r="H496" s="37">
        <f t="shared" si="5"/>
        <v>0</v>
      </c>
      <c r="I496" s="22"/>
    </row>
    <row r="497" spans="1:9" s="20" customFormat="1" ht="29.85" customHeight="1" x14ac:dyDescent="0.15">
      <c r="A497" s="32"/>
      <c r="B497" s="33"/>
      <c r="C497" s="34"/>
      <c r="D497" s="34"/>
      <c r="E497" s="30"/>
      <c r="F497" s="36"/>
      <c r="G497" s="37"/>
      <c r="H497" s="37">
        <f t="shared" si="5"/>
        <v>0</v>
      </c>
      <c r="I497" s="22"/>
    </row>
    <row r="498" spans="1:9" s="20" customFormat="1" ht="29.85" customHeight="1" x14ac:dyDescent="0.15">
      <c r="A498" s="32"/>
      <c r="B498" s="33"/>
      <c r="C498" s="34"/>
      <c r="D498" s="35"/>
      <c r="E498" s="30"/>
      <c r="F498" s="36"/>
      <c r="H498" s="20">
        <f t="shared" si="5"/>
        <v>0</v>
      </c>
      <c r="I498" s="22"/>
    </row>
    <row r="499" spans="1:9" s="20" customFormat="1" ht="29.85" customHeight="1" x14ac:dyDescent="0.15">
      <c r="A499" s="32"/>
      <c r="B499" s="33"/>
      <c r="C499" s="34"/>
      <c r="D499" s="35"/>
      <c r="E499" s="30"/>
      <c r="F499" s="36"/>
      <c r="H499" s="20">
        <f t="shared" si="5"/>
        <v>0</v>
      </c>
      <c r="I499" s="22"/>
    </row>
    <row r="500" spans="1:9" s="20" customFormat="1" ht="29.85" customHeight="1" x14ac:dyDescent="0.15">
      <c r="A500" s="32"/>
      <c r="B500" s="33"/>
      <c r="C500" s="34"/>
      <c r="D500" s="35"/>
      <c r="E500" s="30"/>
      <c r="F500" s="36"/>
      <c r="H500" s="20">
        <f t="shared" si="5"/>
        <v>0</v>
      </c>
      <c r="I500" s="22"/>
    </row>
    <row r="501" spans="1:9" s="20" customFormat="1" ht="29.85" customHeight="1" x14ac:dyDescent="0.15">
      <c r="A501" s="32"/>
      <c r="B501" s="33"/>
      <c r="C501" s="34"/>
      <c r="D501" s="35"/>
      <c r="E501" s="30"/>
      <c r="F501" s="36"/>
      <c r="H501" s="20">
        <f t="shared" si="5"/>
        <v>0</v>
      </c>
      <c r="I501" s="22"/>
    </row>
    <row r="502" spans="1:9" s="20" customFormat="1" ht="29.85" customHeight="1" x14ac:dyDescent="0.15">
      <c r="A502" s="32"/>
      <c r="B502" s="33"/>
      <c r="C502" s="34"/>
      <c r="D502" s="35"/>
      <c r="E502" s="30"/>
      <c r="F502" s="36"/>
      <c r="H502" s="20">
        <f t="shared" si="5"/>
        <v>0</v>
      </c>
      <c r="I502" s="22"/>
    </row>
    <row r="503" spans="1:9" s="20" customFormat="1" ht="29.85" customHeight="1" x14ac:dyDescent="0.15">
      <c r="A503" s="32"/>
      <c r="B503" s="33"/>
      <c r="C503" s="34"/>
      <c r="D503" s="35"/>
      <c r="E503" s="30"/>
      <c r="F503" s="36"/>
      <c r="H503" s="20">
        <f t="shared" si="5"/>
        <v>0</v>
      </c>
      <c r="I503" s="22"/>
    </row>
    <row r="504" spans="1:9" s="20" customFormat="1" ht="29.85" customHeight="1" x14ac:dyDescent="0.15">
      <c r="A504" s="32"/>
      <c r="B504" s="33"/>
      <c r="C504" s="34"/>
      <c r="D504" s="35"/>
      <c r="E504" s="30"/>
      <c r="F504" s="36"/>
      <c r="H504" s="20">
        <f t="shared" si="5"/>
        <v>0</v>
      </c>
      <c r="I504" s="22"/>
    </row>
    <row r="505" spans="1:9" s="20" customFormat="1" ht="29.85" customHeight="1" x14ac:dyDescent="0.15">
      <c r="A505" s="32"/>
      <c r="B505" s="33"/>
      <c r="C505" s="34"/>
      <c r="D505" s="35"/>
      <c r="E505" s="30"/>
      <c r="F505" s="36"/>
      <c r="H505" s="20">
        <f t="shared" si="5"/>
        <v>0</v>
      </c>
      <c r="I505" s="22"/>
    </row>
    <row r="506" spans="1:9" s="20" customFormat="1" ht="29.85" customHeight="1" x14ac:dyDescent="0.15">
      <c r="A506" s="32"/>
      <c r="B506" s="33"/>
      <c r="C506" s="34"/>
      <c r="D506" s="35"/>
      <c r="E506" s="30"/>
      <c r="F506" s="36"/>
      <c r="H506" s="20">
        <f t="shared" si="5"/>
        <v>0</v>
      </c>
      <c r="I506" s="22"/>
    </row>
    <row r="507" spans="1:9" s="20" customFormat="1" ht="29.85" customHeight="1" x14ac:dyDescent="0.15">
      <c r="A507" s="32"/>
      <c r="B507" s="33"/>
      <c r="C507" s="34"/>
      <c r="D507" s="35"/>
      <c r="E507" s="30"/>
      <c r="F507" s="36"/>
      <c r="H507" s="20">
        <f t="shared" si="5"/>
        <v>0</v>
      </c>
      <c r="I507" s="22"/>
    </row>
    <row r="508" spans="1:9" s="20" customFormat="1" ht="29.85" customHeight="1" x14ac:dyDescent="0.15">
      <c r="A508" s="32"/>
      <c r="B508" s="33"/>
      <c r="C508" s="34"/>
      <c r="D508" s="35"/>
      <c r="E508" s="30"/>
      <c r="F508" s="36"/>
      <c r="H508" s="20">
        <f t="shared" si="5"/>
        <v>0</v>
      </c>
      <c r="I508" s="22"/>
    </row>
    <row r="509" spans="1:9" s="20" customFormat="1" ht="29.85" customHeight="1" x14ac:dyDescent="0.15">
      <c r="A509" s="32"/>
      <c r="B509" s="33"/>
      <c r="C509" s="34"/>
      <c r="D509" s="35"/>
      <c r="E509" s="30"/>
      <c r="F509" s="36"/>
      <c r="H509" s="20">
        <f t="shared" si="5"/>
        <v>0</v>
      </c>
      <c r="I509" s="22"/>
    </row>
    <row r="510" spans="1:9" s="20" customFormat="1" ht="29.85" customHeight="1" x14ac:dyDescent="0.15">
      <c r="A510" s="32"/>
      <c r="B510" s="33"/>
      <c r="C510" s="34"/>
      <c r="D510" s="35"/>
      <c r="E510" s="30"/>
      <c r="F510" s="36"/>
      <c r="G510" s="37"/>
      <c r="H510" s="37">
        <f t="shared" si="5"/>
        <v>0</v>
      </c>
      <c r="I510" s="22"/>
    </row>
    <row r="511" spans="1:9" s="20" customFormat="1" ht="29.85" customHeight="1" x14ac:dyDescent="0.15">
      <c r="A511" s="32"/>
      <c r="B511" s="33"/>
      <c r="C511" s="34"/>
      <c r="D511" s="35"/>
      <c r="E511" s="30"/>
      <c r="F511" s="36"/>
      <c r="G511" s="37"/>
      <c r="H511" s="37">
        <f t="shared" si="5"/>
        <v>0</v>
      </c>
      <c r="I511" s="22"/>
    </row>
    <row r="512" spans="1:9" s="20" customFormat="1" ht="29.85" customHeight="1" x14ac:dyDescent="0.15">
      <c r="A512" s="32"/>
      <c r="B512" s="33"/>
      <c r="C512" s="34"/>
      <c r="D512" s="35"/>
      <c r="E512" s="30"/>
      <c r="F512" s="36"/>
      <c r="G512" s="37"/>
      <c r="H512" s="37">
        <f t="shared" si="5"/>
        <v>0</v>
      </c>
      <c r="I512" s="22"/>
    </row>
    <row r="513" spans="1:9" s="20" customFormat="1" ht="29.85" customHeight="1" x14ac:dyDescent="0.15">
      <c r="A513" s="32"/>
      <c r="B513" s="33"/>
      <c r="C513" s="34"/>
      <c r="D513" s="35"/>
      <c r="E513" s="30"/>
      <c r="F513" s="36"/>
      <c r="G513" s="37"/>
      <c r="H513" s="37">
        <f t="shared" si="5"/>
        <v>0</v>
      </c>
      <c r="I513" s="22"/>
    </row>
    <row r="514" spans="1:9" s="20" customFormat="1" ht="29.85" customHeight="1" x14ac:dyDescent="0.15">
      <c r="A514" s="32"/>
      <c r="B514" s="33"/>
      <c r="C514" s="39"/>
      <c r="D514" s="35"/>
      <c r="E514" s="30"/>
      <c r="F514" s="36"/>
      <c r="G514" s="37"/>
      <c r="H514" s="37">
        <f t="shared" si="5"/>
        <v>0</v>
      </c>
      <c r="I514" s="22"/>
    </row>
    <row r="515" spans="1:9" s="20" customFormat="1" ht="29.85" customHeight="1" x14ac:dyDescent="0.15">
      <c r="A515" s="32"/>
      <c r="B515" s="33"/>
      <c r="C515" s="34"/>
      <c r="D515" s="34"/>
      <c r="E515" s="30"/>
      <c r="F515" s="36"/>
      <c r="G515" s="37"/>
      <c r="H515" s="37">
        <f t="shared" si="5"/>
        <v>0</v>
      </c>
      <c r="I515" s="22"/>
    </row>
    <row r="516" spans="1:9" s="20" customFormat="1" ht="29.85" customHeight="1" x14ac:dyDescent="0.15">
      <c r="A516" s="32"/>
      <c r="B516" s="33"/>
      <c r="C516" s="34"/>
      <c r="D516" s="35"/>
      <c r="E516" s="30"/>
      <c r="F516" s="36"/>
      <c r="H516" s="20">
        <f t="shared" si="5"/>
        <v>0</v>
      </c>
      <c r="I516" s="22"/>
    </row>
    <row r="517" spans="1:9" s="20" customFormat="1" ht="29.85" customHeight="1" x14ac:dyDescent="0.15">
      <c r="A517" s="32"/>
      <c r="B517" s="33"/>
      <c r="C517" s="34"/>
      <c r="D517" s="35"/>
      <c r="E517" s="30"/>
      <c r="F517" s="36"/>
      <c r="H517" s="20">
        <f t="shared" si="5"/>
        <v>0</v>
      </c>
      <c r="I517" s="22"/>
    </row>
    <row r="518" spans="1:9" s="20" customFormat="1" ht="29.85" customHeight="1" x14ac:dyDescent="0.15">
      <c r="A518" s="32"/>
      <c r="B518" s="33"/>
      <c r="C518" s="34"/>
      <c r="D518" s="35"/>
      <c r="E518" s="30"/>
      <c r="F518" s="36"/>
      <c r="H518" s="20">
        <f t="shared" si="5"/>
        <v>0</v>
      </c>
      <c r="I518" s="22"/>
    </row>
    <row r="519" spans="1:9" s="20" customFormat="1" ht="29.85" customHeight="1" x14ac:dyDescent="0.15">
      <c r="A519" s="32"/>
      <c r="B519" s="33"/>
      <c r="C519" s="34"/>
      <c r="D519" s="35"/>
      <c r="E519" s="30"/>
      <c r="F519" s="36"/>
      <c r="H519" s="20">
        <f t="shared" si="5"/>
        <v>0</v>
      </c>
      <c r="I519" s="22"/>
    </row>
    <row r="520" spans="1:9" s="20" customFormat="1" ht="29.85" customHeight="1" x14ac:dyDescent="0.15">
      <c r="A520" s="32"/>
      <c r="B520" s="33"/>
      <c r="C520" s="34"/>
      <c r="D520" s="35"/>
      <c r="E520" s="30"/>
      <c r="F520" s="36"/>
      <c r="H520" s="20">
        <f t="shared" si="5"/>
        <v>0</v>
      </c>
      <c r="I520" s="22"/>
    </row>
    <row r="521" spans="1:9" s="20" customFormat="1" ht="29.85" customHeight="1" x14ac:dyDescent="0.15">
      <c r="A521" s="32"/>
      <c r="B521" s="33"/>
      <c r="C521" s="34"/>
      <c r="D521" s="35"/>
      <c r="E521" s="30"/>
      <c r="F521" s="36"/>
      <c r="H521" s="20">
        <f t="shared" si="5"/>
        <v>0</v>
      </c>
      <c r="I521" s="22"/>
    </row>
    <row r="522" spans="1:9" s="20" customFormat="1" ht="29.85" customHeight="1" x14ac:dyDescent="0.15">
      <c r="A522" s="32"/>
      <c r="B522" s="33"/>
      <c r="C522" s="34"/>
      <c r="D522" s="35"/>
      <c r="E522" s="30"/>
      <c r="F522" s="36"/>
      <c r="H522" s="20">
        <f t="shared" si="5"/>
        <v>0</v>
      </c>
      <c r="I522" s="22"/>
    </row>
    <row r="523" spans="1:9" s="20" customFormat="1" ht="29.85" customHeight="1" x14ac:dyDescent="0.15">
      <c r="A523" s="32"/>
      <c r="B523" s="33"/>
      <c r="C523" s="34"/>
      <c r="D523" s="35"/>
      <c r="E523" s="30"/>
      <c r="F523" s="36"/>
      <c r="H523" s="20">
        <f t="shared" si="5"/>
        <v>0</v>
      </c>
      <c r="I523" s="22"/>
    </row>
    <row r="524" spans="1:9" s="20" customFormat="1" ht="29.85" customHeight="1" x14ac:dyDescent="0.15">
      <c r="A524" s="32"/>
      <c r="B524" s="33"/>
      <c r="C524" s="34"/>
      <c r="D524" s="35"/>
      <c r="E524" s="30"/>
      <c r="F524" s="36"/>
      <c r="H524" s="20">
        <f t="shared" si="5"/>
        <v>0</v>
      </c>
      <c r="I524" s="22"/>
    </row>
    <row r="525" spans="1:9" s="20" customFormat="1" ht="29.85" customHeight="1" x14ac:dyDescent="0.15">
      <c r="A525" s="32"/>
      <c r="B525" s="33"/>
      <c r="C525" s="34"/>
      <c r="D525" s="35"/>
      <c r="E525" s="30"/>
      <c r="F525" s="36"/>
      <c r="H525" s="20">
        <f t="shared" si="5"/>
        <v>0</v>
      </c>
      <c r="I525" s="22"/>
    </row>
    <row r="526" spans="1:9" s="20" customFormat="1" ht="29.85" customHeight="1" x14ac:dyDescent="0.15">
      <c r="A526" s="32"/>
      <c r="B526" s="33"/>
      <c r="C526" s="34"/>
      <c r="D526" s="35"/>
      <c r="E526" s="30"/>
      <c r="F526" s="36"/>
      <c r="H526" s="20">
        <f t="shared" si="5"/>
        <v>0</v>
      </c>
      <c r="I526" s="22"/>
    </row>
    <row r="527" spans="1:9" s="20" customFormat="1" ht="29.85" customHeight="1" x14ac:dyDescent="0.15">
      <c r="A527" s="32"/>
      <c r="B527" s="33"/>
      <c r="C527" s="34"/>
      <c r="D527" s="35"/>
      <c r="E527" s="30"/>
      <c r="F527" s="36"/>
      <c r="H527" s="20">
        <f t="shared" si="5"/>
        <v>0</v>
      </c>
      <c r="I527" s="22"/>
    </row>
    <row r="528" spans="1:9" s="20" customFormat="1" ht="29.85" customHeight="1" x14ac:dyDescent="0.15">
      <c r="A528" s="32"/>
      <c r="B528" s="33"/>
      <c r="C528" s="34"/>
      <c r="D528" s="35"/>
      <c r="E528" s="30"/>
      <c r="F528" s="36"/>
      <c r="H528" s="20">
        <f t="shared" si="5"/>
        <v>0</v>
      </c>
      <c r="I528" s="22"/>
    </row>
    <row r="529" spans="1:9" s="20" customFormat="1" ht="29.85" customHeight="1" x14ac:dyDescent="0.15">
      <c r="A529" s="32"/>
      <c r="B529" s="33"/>
      <c r="C529" s="34"/>
      <c r="D529" s="35"/>
      <c r="E529" s="30"/>
      <c r="F529" s="36"/>
      <c r="G529" s="37"/>
      <c r="H529" s="37">
        <f t="shared" si="5"/>
        <v>0</v>
      </c>
      <c r="I529" s="22"/>
    </row>
    <row r="530" spans="1:9" s="20" customFormat="1" ht="29.85" customHeight="1" x14ac:dyDescent="0.15">
      <c r="A530" s="32"/>
      <c r="B530" s="33"/>
      <c r="C530" s="34"/>
      <c r="D530" s="35"/>
      <c r="E530" s="30"/>
      <c r="F530" s="36"/>
      <c r="G530" s="37"/>
      <c r="H530" s="37">
        <f t="shared" si="5"/>
        <v>0</v>
      </c>
      <c r="I530" s="22"/>
    </row>
    <row r="531" spans="1:9" s="20" customFormat="1" ht="29.85" customHeight="1" x14ac:dyDescent="0.15">
      <c r="A531" s="32"/>
      <c r="B531" s="33"/>
      <c r="C531" s="34"/>
      <c r="D531" s="35"/>
      <c r="E531" s="30"/>
      <c r="F531" s="36"/>
      <c r="G531" s="37"/>
      <c r="H531" s="37">
        <f t="shared" si="5"/>
        <v>0</v>
      </c>
      <c r="I531" s="22"/>
    </row>
    <row r="532" spans="1:9" s="20" customFormat="1" ht="29.85" customHeight="1" x14ac:dyDescent="0.15">
      <c r="A532" s="32"/>
      <c r="B532" s="33"/>
      <c r="C532" s="39"/>
      <c r="D532" s="35"/>
      <c r="E532" s="30"/>
      <c r="F532" s="36"/>
      <c r="G532" s="37"/>
      <c r="H532" s="37">
        <f t="shared" si="5"/>
        <v>0</v>
      </c>
      <c r="I532" s="22"/>
    </row>
    <row r="533" spans="1:9" s="20" customFormat="1" ht="29.85" customHeight="1" x14ac:dyDescent="0.15">
      <c r="A533" s="32"/>
      <c r="B533" s="33"/>
      <c r="C533" s="34"/>
      <c r="D533" s="34"/>
      <c r="E533" s="30"/>
      <c r="F533" s="36"/>
      <c r="G533" s="37"/>
      <c r="H533" s="37">
        <f t="shared" si="5"/>
        <v>0</v>
      </c>
      <c r="I533" s="22"/>
    </row>
    <row r="534" spans="1:9" s="20" customFormat="1" ht="29.85" customHeight="1" x14ac:dyDescent="0.15">
      <c r="A534" s="32"/>
      <c r="B534" s="33"/>
      <c r="C534" s="34"/>
      <c r="D534" s="35"/>
      <c r="E534" s="30"/>
      <c r="F534" s="36"/>
      <c r="H534" s="20">
        <f t="shared" si="5"/>
        <v>0</v>
      </c>
      <c r="I534" s="22"/>
    </row>
    <row r="535" spans="1:9" s="20" customFormat="1" ht="29.85" customHeight="1" x14ac:dyDescent="0.15">
      <c r="A535" s="32"/>
      <c r="B535" s="33"/>
      <c r="C535" s="34"/>
      <c r="D535" s="35"/>
      <c r="E535" s="30"/>
      <c r="F535" s="36"/>
      <c r="H535" s="20">
        <f t="shared" si="5"/>
        <v>0</v>
      </c>
      <c r="I535" s="22"/>
    </row>
    <row r="536" spans="1:9" s="20" customFormat="1" ht="29.85" customHeight="1" x14ac:dyDescent="0.15">
      <c r="A536" s="32"/>
      <c r="B536" s="33"/>
      <c r="C536" s="34"/>
      <c r="D536" s="35"/>
      <c r="E536" s="30"/>
      <c r="F536" s="36"/>
      <c r="H536" s="20">
        <f t="shared" si="5"/>
        <v>0</v>
      </c>
      <c r="I536" s="22"/>
    </row>
    <row r="537" spans="1:9" s="20" customFormat="1" ht="29.85" customHeight="1" x14ac:dyDescent="0.15">
      <c r="A537" s="32"/>
      <c r="B537" s="33"/>
      <c r="C537" s="34"/>
      <c r="D537" s="35"/>
      <c r="E537" s="30"/>
      <c r="F537" s="36"/>
      <c r="H537" s="20">
        <f t="shared" si="5"/>
        <v>0</v>
      </c>
      <c r="I537" s="22"/>
    </row>
    <row r="538" spans="1:9" s="20" customFormat="1" ht="29.85" customHeight="1" x14ac:dyDescent="0.15">
      <c r="A538" s="32"/>
      <c r="B538" s="33"/>
      <c r="C538" s="34"/>
      <c r="D538" s="35"/>
      <c r="E538" s="30"/>
      <c r="F538" s="36"/>
      <c r="H538" s="20">
        <f t="shared" si="5"/>
        <v>0</v>
      </c>
      <c r="I538" s="22"/>
    </row>
    <row r="539" spans="1:9" s="20" customFormat="1" ht="29.85" customHeight="1" x14ac:dyDescent="0.15">
      <c r="A539" s="32"/>
      <c r="B539" s="33"/>
      <c r="C539" s="34"/>
      <c r="D539" s="35"/>
      <c r="E539" s="30"/>
      <c r="F539" s="36"/>
      <c r="H539" s="20">
        <f t="shared" si="5"/>
        <v>0</v>
      </c>
      <c r="I539" s="22"/>
    </row>
    <row r="540" spans="1:9" s="20" customFormat="1" ht="29.85" customHeight="1" x14ac:dyDescent="0.15">
      <c r="A540" s="32"/>
      <c r="B540" s="33"/>
      <c r="C540" s="34"/>
      <c r="D540" s="35"/>
      <c r="E540" s="30"/>
      <c r="F540" s="36"/>
      <c r="H540" s="20">
        <f t="shared" si="5"/>
        <v>0</v>
      </c>
      <c r="I540" s="22"/>
    </row>
    <row r="541" spans="1:9" s="20" customFormat="1" ht="29.85" customHeight="1" x14ac:dyDescent="0.15">
      <c r="A541" s="32"/>
      <c r="B541" s="33"/>
      <c r="C541" s="34"/>
      <c r="D541" s="35"/>
      <c r="E541" s="30"/>
      <c r="F541" s="36"/>
      <c r="H541" s="20">
        <f t="shared" si="5"/>
        <v>0</v>
      </c>
      <c r="I541" s="22"/>
    </row>
    <row r="542" spans="1:9" s="20" customFormat="1" ht="29.85" customHeight="1" x14ac:dyDescent="0.15">
      <c r="A542" s="32"/>
      <c r="B542" s="33"/>
      <c r="C542" s="34"/>
      <c r="D542" s="35"/>
      <c r="E542" s="30"/>
      <c r="F542" s="36"/>
      <c r="H542" s="20">
        <f t="shared" si="5"/>
        <v>0</v>
      </c>
      <c r="I542" s="22"/>
    </row>
    <row r="543" spans="1:9" s="20" customFormat="1" ht="29.85" customHeight="1" x14ac:dyDescent="0.15">
      <c r="A543" s="32"/>
      <c r="B543" s="33"/>
      <c r="C543" s="34"/>
      <c r="D543" s="35"/>
      <c r="E543" s="30"/>
      <c r="F543" s="36"/>
      <c r="H543" s="20">
        <f t="shared" si="5"/>
        <v>0</v>
      </c>
      <c r="I543" s="22"/>
    </row>
    <row r="544" spans="1:9" s="20" customFormat="1" ht="29.85" customHeight="1" x14ac:dyDescent="0.15">
      <c r="A544" s="32"/>
      <c r="B544" s="33"/>
      <c r="C544" s="34"/>
      <c r="D544" s="35"/>
      <c r="E544" s="30"/>
      <c r="F544" s="36"/>
      <c r="H544" s="20">
        <f t="shared" si="5"/>
        <v>0</v>
      </c>
      <c r="I544" s="22"/>
    </row>
    <row r="545" spans="1:9" s="20" customFormat="1" ht="29.85" customHeight="1" x14ac:dyDescent="0.15">
      <c r="A545" s="32"/>
      <c r="B545" s="33"/>
      <c r="C545" s="34"/>
      <c r="D545" s="35"/>
      <c r="E545" s="30"/>
      <c r="F545" s="36"/>
      <c r="H545" s="20">
        <f t="shared" si="5"/>
        <v>0</v>
      </c>
      <c r="I545" s="22"/>
    </row>
    <row r="546" spans="1:9" s="20" customFormat="1" ht="29.85" customHeight="1" x14ac:dyDescent="0.15">
      <c r="A546" s="32"/>
      <c r="B546" s="33"/>
      <c r="C546" s="34"/>
      <c r="D546" s="35"/>
      <c r="E546" s="30"/>
      <c r="F546" s="36"/>
      <c r="G546" s="37"/>
      <c r="H546" s="37">
        <f t="shared" si="5"/>
        <v>0</v>
      </c>
      <c r="I546" s="22"/>
    </row>
    <row r="547" spans="1:9" s="20" customFormat="1" ht="29.85" customHeight="1" x14ac:dyDescent="0.15">
      <c r="A547" s="32"/>
      <c r="B547" s="33"/>
      <c r="C547" s="34"/>
      <c r="D547" s="35"/>
      <c r="E547" s="30"/>
      <c r="F547" s="36"/>
      <c r="G547" s="37"/>
      <c r="H547" s="37">
        <f t="shared" si="5"/>
        <v>0</v>
      </c>
      <c r="I547" s="22"/>
    </row>
    <row r="548" spans="1:9" s="20" customFormat="1" ht="29.85" customHeight="1" x14ac:dyDescent="0.15">
      <c r="A548" s="32"/>
      <c r="B548" s="33"/>
      <c r="C548" s="34"/>
      <c r="D548" s="35"/>
      <c r="E548" s="30"/>
      <c r="F548" s="36"/>
      <c r="G548" s="37"/>
      <c r="H548" s="37">
        <f t="shared" si="5"/>
        <v>0</v>
      </c>
      <c r="I548" s="22"/>
    </row>
    <row r="549" spans="1:9" s="20" customFormat="1" ht="29.85" customHeight="1" x14ac:dyDescent="0.15">
      <c r="A549" s="32"/>
      <c r="B549" s="33"/>
      <c r="C549" s="34"/>
      <c r="D549" s="35"/>
      <c r="E549" s="30"/>
      <c r="F549" s="36"/>
      <c r="G549" s="37"/>
      <c r="H549" s="37">
        <f t="shared" si="5"/>
        <v>0</v>
      </c>
      <c r="I549" s="22"/>
    </row>
    <row r="550" spans="1:9" s="20" customFormat="1" ht="29.85" customHeight="1" x14ac:dyDescent="0.15">
      <c r="A550" s="32"/>
      <c r="B550" s="33"/>
      <c r="C550" s="39"/>
      <c r="D550" s="35"/>
      <c r="E550" s="30"/>
      <c r="F550" s="36"/>
      <c r="G550" s="37"/>
      <c r="H550" s="37">
        <f t="shared" ref="H550:H613" si="6">INT(E550*G550)</f>
        <v>0</v>
      </c>
      <c r="I550" s="22"/>
    </row>
    <row r="551" spans="1:9" s="20" customFormat="1" ht="29.85" customHeight="1" x14ac:dyDescent="0.15">
      <c r="A551" s="32"/>
      <c r="B551" s="33"/>
      <c r="C551" s="34"/>
      <c r="D551" s="34"/>
      <c r="E551" s="30"/>
      <c r="F551" s="36"/>
      <c r="G551" s="37"/>
      <c r="H551" s="37">
        <f t="shared" si="6"/>
        <v>0</v>
      </c>
      <c r="I551" s="22"/>
    </row>
    <row r="552" spans="1:9" s="20" customFormat="1" ht="29.85" customHeight="1" x14ac:dyDescent="0.15">
      <c r="A552" s="32"/>
      <c r="B552" s="33"/>
      <c r="C552" s="34"/>
      <c r="D552" s="35"/>
      <c r="E552" s="30"/>
      <c r="F552" s="36"/>
      <c r="H552" s="20">
        <f t="shared" si="6"/>
        <v>0</v>
      </c>
      <c r="I552" s="22"/>
    </row>
    <row r="553" spans="1:9" s="20" customFormat="1" ht="29.85" customHeight="1" x14ac:dyDescent="0.15">
      <c r="A553" s="32"/>
      <c r="B553" s="33"/>
      <c r="C553" s="34"/>
      <c r="D553" s="35"/>
      <c r="E553" s="30"/>
      <c r="F553" s="36"/>
      <c r="H553" s="20">
        <f t="shared" si="6"/>
        <v>0</v>
      </c>
      <c r="I553" s="22"/>
    </row>
    <row r="554" spans="1:9" s="20" customFormat="1" ht="29.85" customHeight="1" x14ac:dyDescent="0.15">
      <c r="A554" s="32"/>
      <c r="B554" s="33"/>
      <c r="C554" s="34"/>
      <c r="D554" s="35"/>
      <c r="E554" s="30"/>
      <c r="F554" s="36"/>
      <c r="H554" s="20">
        <f t="shared" si="6"/>
        <v>0</v>
      </c>
      <c r="I554" s="22"/>
    </row>
    <row r="555" spans="1:9" s="20" customFormat="1" ht="29.85" customHeight="1" x14ac:dyDescent="0.15">
      <c r="A555" s="32"/>
      <c r="B555" s="33"/>
      <c r="C555" s="34"/>
      <c r="D555" s="35"/>
      <c r="E555" s="30"/>
      <c r="F555" s="36"/>
      <c r="H555" s="20">
        <f t="shared" si="6"/>
        <v>0</v>
      </c>
      <c r="I555" s="22"/>
    </row>
    <row r="556" spans="1:9" s="20" customFormat="1" ht="29.85" customHeight="1" x14ac:dyDescent="0.15">
      <c r="A556" s="32"/>
      <c r="B556" s="33"/>
      <c r="C556" s="34"/>
      <c r="D556" s="35"/>
      <c r="E556" s="30"/>
      <c r="F556" s="36"/>
      <c r="H556" s="20">
        <f t="shared" si="6"/>
        <v>0</v>
      </c>
      <c r="I556" s="22"/>
    </row>
    <row r="557" spans="1:9" s="20" customFormat="1" ht="29.85" customHeight="1" x14ac:dyDescent="0.15">
      <c r="A557" s="32"/>
      <c r="B557" s="33"/>
      <c r="C557" s="34"/>
      <c r="D557" s="35"/>
      <c r="E557" s="30"/>
      <c r="F557" s="36"/>
      <c r="H557" s="20">
        <f t="shared" si="6"/>
        <v>0</v>
      </c>
      <c r="I557" s="22"/>
    </row>
    <row r="558" spans="1:9" s="20" customFormat="1" ht="29.85" customHeight="1" x14ac:dyDescent="0.15">
      <c r="A558" s="32"/>
      <c r="B558" s="33"/>
      <c r="C558" s="34"/>
      <c r="D558" s="35"/>
      <c r="E558" s="30"/>
      <c r="F558" s="36"/>
      <c r="H558" s="20">
        <f t="shared" si="6"/>
        <v>0</v>
      </c>
      <c r="I558" s="22"/>
    </row>
    <row r="559" spans="1:9" s="20" customFormat="1" ht="29.85" customHeight="1" x14ac:dyDescent="0.15">
      <c r="A559" s="32"/>
      <c r="B559" s="33"/>
      <c r="C559" s="34"/>
      <c r="D559" s="35"/>
      <c r="E559" s="30"/>
      <c r="F559" s="36"/>
      <c r="H559" s="20">
        <f t="shared" si="6"/>
        <v>0</v>
      </c>
      <c r="I559" s="22"/>
    </row>
    <row r="560" spans="1:9" s="20" customFormat="1" ht="29.85" customHeight="1" x14ac:dyDescent="0.15">
      <c r="A560" s="32"/>
      <c r="B560" s="33"/>
      <c r="C560" s="34"/>
      <c r="D560" s="35"/>
      <c r="E560" s="30"/>
      <c r="F560" s="36"/>
      <c r="H560" s="20">
        <f t="shared" si="6"/>
        <v>0</v>
      </c>
      <c r="I560" s="22"/>
    </row>
    <row r="561" spans="1:9" s="20" customFormat="1" ht="29.85" customHeight="1" x14ac:dyDescent="0.15">
      <c r="A561" s="32"/>
      <c r="B561" s="33"/>
      <c r="C561" s="34"/>
      <c r="D561" s="35"/>
      <c r="E561" s="30"/>
      <c r="F561" s="36"/>
      <c r="H561" s="20">
        <f t="shared" si="6"/>
        <v>0</v>
      </c>
      <c r="I561" s="22"/>
    </row>
    <row r="562" spans="1:9" s="20" customFormat="1" ht="29.85" customHeight="1" x14ac:dyDescent="0.15">
      <c r="A562" s="32"/>
      <c r="B562" s="33"/>
      <c r="C562" s="34"/>
      <c r="D562" s="35"/>
      <c r="E562" s="30"/>
      <c r="F562" s="36"/>
      <c r="H562" s="20">
        <f t="shared" si="6"/>
        <v>0</v>
      </c>
      <c r="I562" s="22"/>
    </row>
    <row r="563" spans="1:9" s="20" customFormat="1" ht="29.85" customHeight="1" x14ac:dyDescent="0.15">
      <c r="A563" s="32"/>
      <c r="B563" s="33"/>
      <c r="C563" s="34"/>
      <c r="D563" s="35"/>
      <c r="E563" s="30"/>
      <c r="F563" s="36"/>
      <c r="H563" s="20">
        <f t="shared" si="6"/>
        <v>0</v>
      </c>
      <c r="I563" s="22"/>
    </row>
    <row r="564" spans="1:9" s="20" customFormat="1" ht="29.85" customHeight="1" x14ac:dyDescent="0.15">
      <c r="A564" s="32"/>
      <c r="B564" s="33"/>
      <c r="C564" s="34"/>
      <c r="D564" s="35"/>
      <c r="E564" s="30"/>
      <c r="F564" s="36"/>
      <c r="G564" s="37"/>
      <c r="H564" s="37">
        <f t="shared" si="6"/>
        <v>0</v>
      </c>
      <c r="I564" s="22"/>
    </row>
    <row r="565" spans="1:9" s="20" customFormat="1" ht="29.85" customHeight="1" x14ac:dyDescent="0.15">
      <c r="A565" s="32"/>
      <c r="B565" s="33"/>
      <c r="C565" s="34"/>
      <c r="D565" s="35"/>
      <c r="E565" s="30"/>
      <c r="F565" s="36"/>
      <c r="G565" s="37"/>
      <c r="H565" s="37">
        <f t="shared" si="6"/>
        <v>0</v>
      </c>
      <c r="I565" s="22"/>
    </row>
    <row r="566" spans="1:9" s="20" customFormat="1" ht="29.85" customHeight="1" x14ac:dyDescent="0.15">
      <c r="A566" s="32"/>
      <c r="B566" s="33"/>
      <c r="C566" s="34"/>
      <c r="D566" s="35"/>
      <c r="E566" s="30"/>
      <c r="F566" s="36"/>
      <c r="G566" s="37"/>
      <c r="H566" s="37">
        <f t="shared" si="6"/>
        <v>0</v>
      </c>
      <c r="I566" s="22"/>
    </row>
    <row r="567" spans="1:9" s="20" customFormat="1" ht="29.85" customHeight="1" x14ac:dyDescent="0.15">
      <c r="A567" s="32"/>
      <c r="B567" s="33"/>
      <c r="C567" s="34"/>
      <c r="D567" s="35"/>
      <c r="E567" s="30"/>
      <c r="F567" s="36"/>
      <c r="G567" s="37"/>
      <c r="H567" s="37">
        <f t="shared" si="6"/>
        <v>0</v>
      </c>
      <c r="I567" s="22"/>
    </row>
    <row r="568" spans="1:9" s="20" customFormat="1" ht="29.85" customHeight="1" x14ac:dyDescent="0.15">
      <c r="A568" s="32"/>
      <c r="B568" s="33"/>
      <c r="C568" s="39"/>
      <c r="D568" s="35"/>
      <c r="E568" s="30"/>
      <c r="F568" s="36"/>
      <c r="G568" s="37"/>
      <c r="H568" s="37">
        <f t="shared" si="6"/>
        <v>0</v>
      </c>
      <c r="I568" s="22"/>
    </row>
    <row r="569" spans="1:9" s="20" customFormat="1" ht="29.85" customHeight="1" x14ac:dyDescent="0.15">
      <c r="A569" s="32"/>
      <c r="B569" s="33"/>
      <c r="C569" s="34"/>
      <c r="D569" s="34"/>
      <c r="E569" s="30"/>
      <c r="F569" s="36"/>
      <c r="G569" s="37"/>
      <c r="H569" s="37">
        <f t="shared" si="6"/>
        <v>0</v>
      </c>
      <c r="I569" s="22"/>
    </row>
    <row r="570" spans="1:9" s="20" customFormat="1" ht="29.85" customHeight="1" x14ac:dyDescent="0.15">
      <c r="A570" s="32"/>
      <c r="B570" s="33"/>
      <c r="C570" s="34"/>
      <c r="D570" s="35"/>
      <c r="E570" s="30"/>
      <c r="F570" s="36"/>
      <c r="H570" s="20">
        <f t="shared" si="6"/>
        <v>0</v>
      </c>
      <c r="I570" s="22"/>
    </row>
    <row r="571" spans="1:9" s="20" customFormat="1" ht="29.85" customHeight="1" x14ac:dyDescent="0.15">
      <c r="A571" s="32"/>
      <c r="B571" s="33"/>
      <c r="C571" s="34"/>
      <c r="D571" s="35"/>
      <c r="E571" s="30"/>
      <c r="F571" s="36"/>
      <c r="H571" s="20">
        <f t="shared" si="6"/>
        <v>0</v>
      </c>
      <c r="I571" s="22"/>
    </row>
    <row r="572" spans="1:9" s="20" customFormat="1" ht="29.85" customHeight="1" x14ac:dyDescent="0.15">
      <c r="A572" s="32"/>
      <c r="B572" s="33"/>
      <c r="C572" s="34"/>
      <c r="D572" s="35"/>
      <c r="E572" s="30"/>
      <c r="F572" s="36"/>
      <c r="H572" s="20">
        <f t="shared" si="6"/>
        <v>0</v>
      </c>
      <c r="I572" s="22"/>
    </row>
    <row r="573" spans="1:9" s="20" customFormat="1" ht="29.85" customHeight="1" x14ac:dyDescent="0.15">
      <c r="A573" s="32"/>
      <c r="B573" s="33"/>
      <c r="C573" s="34"/>
      <c r="D573" s="35"/>
      <c r="E573" s="30"/>
      <c r="F573" s="36"/>
      <c r="H573" s="20">
        <f t="shared" si="6"/>
        <v>0</v>
      </c>
      <c r="I573" s="22"/>
    </row>
    <row r="574" spans="1:9" s="20" customFormat="1" ht="29.85" customHeight="1" x14ac:dyDescent="0.15">
      <c r="A574" s="32"/>
      <c r="B574" s="33"/>
      <c r="C574" s="34"/>
      <c r="D574" s="35"/>
      <c r="E574" s="30"/>
      <c r="F574" s="36"/>
      <c r="H574" s="20">
        <f t="shared" si="6"/>
        <v>0</v>
      </c>
      <c r="I574" s="22"/>
    </row>
    <row r="575" spans="1:9" s="20" customFormat="1" ht="29.85" customHeight="1" x14ac:dyDescent="0.15">
      <c r="A575" s="32"/>
      <c r="B575" s="33"/>
      <c r="C575" s="34"/>
      <c r="D575" s="35"/>
      <c r="E575" s="30"/>
      <c r="F575" s="36"/>
      <c r="H575" s="20">
        <f t="shared" si="6"/>
        <v>0</v>
      </c>
      <c r="I575" s="22"/>
    </row>
    <row r="576" spans="1:9" s="20" customFormat="1" ht="29.85" customHeight="1" x14ac:dyDescent="0.15">
      <c r="A576" s="32"/>
      <c r="B576" s="33"/>
      <c r="C576" s="34"/>
      <c r="D576" s="35"/>
      <c r="E576" s="30"/>
      <c r="F576" s="36"/>
      <c r="H576" s="20">
        <f t="shared" si="6"/>
        <v>0</v>
      </c>
      <c r="I576" s="22"/>
    </row>
    <row r="577" spans="1:9" s="20" customFormat="1" ht="29.85" customHeight="1" x14ac:dyDescent="0.15">
      <c r="A577" s="32"/>
      <c r="B577" s="33"/>
      <c r="C577" s="34"/>
      <c r="D577" s="35"/>
      <c r="E577" s="30"/>
      <c r="F577" s="36"/>
      <c r="H577" s="20">
        <f t="shared" si="6"/>
        <v>0</v>
      </c>
      <c r="I577" s="22"/>
    </row>
    <row r="578" spans="1:9" s="20" customFormat="1" ht="29.85" customHeight="1" x14ac:dyDescent="0.15">
      <c r="A578" s="32"/>
      <c r="B578" s="33"/>
      <c r="C578" s="34"/>
      <c r="D578" s="35"/>
      <c r="E578" s="30"/>
      <c r="F578" s="36"/>
      <c r="H578" s="20">
        <f t="shared" si="6"/>
        <v>0</v>
      </c>
      <c r="I578" s="22"/>
    </row>
    <row r="579" spans="1:9" s="20" customFormat="1" ht="29.85" customHeight="1" x14ac:dyDescent="0.15">
      <c r="A579" s="32"/>
      <c r="B579" s="33"/>
      <c r="C579" s="34"/>
      <c r="D579" s="35"/>
      <c r="E579" s="30"/>
      <c r="F579" s="36"/>
      <c r="H579" s="20">
        <f t="shared" si="6"/>
        <v>0</v>
      </c>
      <c r="I579" s="22"/>
    </row>
    <row r="580" spans="1:9" s="20" customFormat="1" ht="29.85" customHeight="1" x14ac:dyDescent="0.15">
      <c r="A580" s="32"/>
      <c r="B580" s="33"/>
      <c r="C580" s="34"/>
      <c r="D580" s="35"/>
      <c r="E580" s="30"/>
      <c r="F580" s="36"/>
      <c r="H580" s="20">
        <f t="shared" si="6"/>
        <v>0</v>
      </c>
      <c r="I580" s="22"/>
    </row>
    <row r="581" spans="1:9" s="20" customFormat="1" ht="29.85" customHeight="1" x14ac:dyDescent="0.15">
      <c r="A581" s="32"/>
      <c r="B581" s="33"/>
      <c r="C581" s="34"/>
      <c r="D581" s="35"/>
      <c r="E581" s="30"/>
      <c r="F581" s="36"/>
      <c r="H581" s="20">
        <f t="shared" si="6"/>
        <v>0</v>
      </c>
      <c r="I581" s="22"/>
    </row>
    <row r="582" spans="1:9" s="20" customFormat="1" ht="29.85" customHeight="1" x14ac:dyDescent="0.15">
      <c r="A582" s="32"/>
      <c r="B582" s="33"/>
      <c r="C582" s="34"/>
      <c r="D582" s="35"/>
      <c r="E582" s="30"/>
      <c r="F582" s="36"/>
      <c r="G582" s="37"/>
      <c r="H582" s="37">
        <f t="shared" si="6"/>
        <v>0</v>
      </c>
      <c r="I582" s="22"/>
    </row>
    <row r="583" spans="1:9" s="20" customFormat="1" ht="29.85" customHeight="1" x14ac:dyDescent="0.15">
      <c r="A583" s="32"/>
      <c r="B583" s="33"/>
      <c r="C583" s="34"/>
      <c r="D583" s="35"/>
      <c r="E583" s="30"/>
      <c r="F583" s="36"/>
      <c r="G583" s="37"/>
      <c r="H583" s="37">
        <f t="shared" si="6"/>
        <v>0</v>
      </c>
      <c r="I583" s="22"/>
    </row>
    <row r="584" spans="1:9" s="20" customFormat="1" ht="29.85" customHeight="1" x14ac:dyDescent="0.15">
      <c r="A584" s="32"/>
      <c r="B584" s="33"/>
      <c r="C584" s="34"/>
      <c r="D584" s="35"/>
      <c r="E584" s="30"/>
      <c r="F584" s="36"/>
      <c r="G584" s="37"/>
      <c r="H584" s="37">
        <f t="shared" si="6"/>
        <v>0</v>
      </c>
      <c r="I584" s="22"/>
    </row>
    <row r="585" spans="1:9" s="20" customFormat="1" ht="29.85" customHeight="1" x14ac:dyDescent="0.15">
      <c r="A585" s="32"/>
      <c r="B585" s="33"/>
      <c r="C585" s="34"/>
      <c r="D585" s="35"/>
      <c r="E585" s="30"/>
      <c r="F585" s="36"/>
      <c r="G585" s="37"/>
      <c r="H585" s="37">
        <f t="shared" si="6"/>
        <v>0</v>
      </c>
      <c r="I585" s="22"/>
    </row>
    <row r="586" spans="1:9" s="20" customFormat="1" ht="29.85" customHeight="1" x14ac:dyDescent="0.15">
      <c r="A586" s="32"/>
      <c r="B586" s="33"/>
      <c r="C586" s="39"/>
      <c r="D586" s="35"/>
      <c r="E586" s="30"/>
      <c r="F586" s="36"/>
      <c r="G586" s="37"/>
      <c r="H586" s="37">
        <f t="shared" si="6"/>
        <v>0</v>
      </c>
      <c r="I586" s="22"/>
    </row>
    <row r="587" spans="1:9" s="20" customFormat="1" ht="29.85" customHeight="1" x14ac:dyDescent="0.15">
      <c r="A587" s="41"/>
      <c r="B587" s="41"/>
      <c r="C587" s="42"/>
      <c r="D587" s="42"/>
      <c r="E587" s="30"/>
      <c r="F587" s="15"/>
      <c r="H587" s="20">
        <f t="shared" si="6"/>
        <v>0</v>
      </c>
      <c r="I587" s="22"/>
    </row>
    <row r="588" spans="1:9" s="20" customFormat="1" ht="29.85" customHeight="1" x14ac:dyDescent="0.15">
      <c r="A588" s="41"/>
      <c r="B588" s="41"/>
      <c r="C588" s="42"/>
      <c r="D588" s="42"/>
      <c r="E588" s="30"/>
      <c r="F588" s="15"/>
      <c r="H588" s="20">
        <f t="shared" si="6"/>
        <v>0</v>
      </c>
      <c r="I588" s="22"/>
    </row>
    <row r="589" spans="1:9" s="20" customFormat="1" ht="29.85" customHeight="1" x14ac:dyDescent="0.15">
      <c r="A589" s="41"/>
      <c r="B589" s="41"/>
      <c r="C589" s="42"/>
      <c r="D589" s="42"/>
      <c r="E589" s="30"/>
      <c r="F589" s="15"/>
      <c r="H589" s="20">
        <f t="shared" si="6"/>
        <v>0</v>
      </c>
      <c r="I589" s="22"/>
    </row>
    <row r="590" spans="1:9" s="20" customFormat="1" ht="29.85" customHeight="1" x14ac:dyDescent="0.15">
      <c r="A590" s="41"/>
      <c r="B590" s="41"/>
      <c r="C590" s="42"/>
      <c r="D590" s="42"/>
      <c r="E590" s="30"/>
      <c r="F590" s="15"/>
      <c r="H590" s="20">
        <f t="shared" si="6"/>
        <v>0</v>
      </c>
      <c r="I590" s="22"/>
    </row>
    <row r="591" spans="1:9" s="20" customFormat="1" ht="29.85" customHeight="1" x14ac:dyDescent="0.15">
      <c r="A591" s="41"/>
      <c r="B591" s="41"/>
      <c r="C591" s="42"/>
      <c r="D591" s="42"/>
      <c r="E591" s="30"/>
      <c r="F591" s="15"/>
      <c r="H591" s="20">
        <f t="shared" si="6"/>
        <v>0</v>
      </c>
      <c r="I591" s="22"/>
    </row>
    <row r="592" spans="1:9" s="20" customFormat="1" ht="29.85" customHeight="1" x14ac:dyDescent="0.15">
      <c r="A592" s="41"/>
      <c r="B592" s="41"/>
      <c r="C592" s="42"/>
      <c r="D592" s="42"/>
      <c r="E592" s="30"/>
      <c r="F592" s="15"/>
      <c r="H592" s="20">
        <f t="shared" si="6"/>
        <v>0</v>
      </c>
      <c r="I592" s="22"/>
    </row>
    <row r="593" spans="1:9" s="20" customFormat="1" ht="29.85" customHeight="1" x14ac:dyDescent="0.15">
      <c r="A593" s="41"/>
      <c r="B593" s="41"/>
      <c r="C593" s="42"/>
      <c r="D593" s="42"/>
      <c r="E593" s="30"/>
      <c r="F593" s="15"/>
      <c r="H593" s="20">
        <f t="shared" si="6"/>
        <v>0</v>
      </c>
      <c r="I593" s="22"/>
    </row>
    <row r="594" spans="1:9" s="20" customFormat="1" ht="29.85" customHeight="1" x14ac:dyDescent="0.15">
      <c r="A594" s="41"/>
      <c r="B594" s="41"/>
      <c r="C594" s="42"/>
      <c r="D594" s="42"/>
      <c r="E594" s="30"/>
      <c r="F594" s="15"/>
      <c r="H594" s="20">
        <f t="shared" si="6"/>
        <v>0</v>
      </c>
      <c r="I594" s="22"/>
    </row>
    <row r="595" spans="1:9" s="20" customFormat="1" ht="29.85" customHeight="1" x14ac:dyDescent="0.15">
      <c r="A595" s="41"/>
      <c r="B595" s="41"/>
      <c r="C595" s="42"/>
      <c r="D595" s="42"/>
      <c r="E595" s="30"/>
      <c r="F595" s="15"/>
      <c r="H595" s="20">
        <f t="shared" si="6"/>
        <v>0</v>
      </c>
      <c r="I595" s="22"/>
    </row>
    <row r="596" spans="1:9" s="20" customFormat="1" ht="29.85" customHeight="1" x14ac:dyDescent="0.15">
      <c r="A596" s="41"/>
      <c r="B596" s="41"/>
      <c r="C596" s="42"/>
      <c r="D596" s="42"/>
      <c r="E596" s="30"/>
      <c r="F596" s="15"/>
      <c r="H596" s="20">
        <f t="shared" si="6"/>
        <v>0</v>
      </c>
      <c r="I596" s="22"/>
    </row>
    <row r="597" spans="1:9" s="20" customFormat="1" ht="29.85" customHeight="1" x14ac:dyDescent="0.15">
      <c r="A597" s="41"/>
      <c r="B597" s="41"/>
      <c r="C597" s="42"/>
      <c r="D597" s="42"/>
      <c r="E597" s="30"/>
      <c r="F597" s="15"/>
      <c r="H597" s="20">
        <f t="shared" si="6"/>
        <v>0</v>
      </c>
      <c r="I597" s="22"/>
    </row>
    <row r="598" spans="1:9" s="20" customFormat="1" ht="29.85" customHeight="1" x14ac:dyDescent="0.15">
      <c r="A598" s="41"/>
      <c r="B598" s="41"/>
      <c r="C598" s="42"/>
      <c r="D598" s="42"/>
      <c r="E598" s="30"/>
      <c r="F598" s="15"/>
      <c r="H598" s="20">
        <f t="shared" si="6"/>
        <v>0</v>
      </c>
      <c r="I598" s="22"/>
    </row>
    <row r="599" spans="1:9" s="20" customFormat="1" ht="29.85" customHeight="1" x14ac:dyDescent="0.15">
      <c r="A599" s="41"/>
      <c r="B599" s="41"/>
      <c r="C599" s="42"/>
      <c r="D599" s="42"/>
      <c r="E599" s="30"/>
      <c r="F599" s="15"/>
      <c r="H599" s="20">
        <f t="shared" si="6"/>
        <v>0</v>
      </c>
      <c r="I599" s="22"/>
    </row>
    <row r="600" spans="1:9" s="20" customFormat="1" ht="29.85" customHeight="1" x14ac:dyDescent="0.15">
      <c r="A600" s="41"/>
      <c r="B600" s="41"/>
      <c r="C600" s="42"/>
      <c r="D600" s="42"/>
      <c r="E600" s="30"/>
      <c r="F600" s="15"/>
      <c r="H600" s="20">
        <f t="shared" si="6"/>
        <v>0</v>
      </c>
      <c r="I600" s="22"/>
    </row>
    <row r="601" spans="1:9" s="20" customFormat="1" ht="29.85" customHeight="1" x14ac:dyDescent="0.15">
      <c r="A601" s="41"/>
      <c r="B601" s="41"/>
      <c r="C601" s="42"/>
      <c r="D601" s="42"/>
      <c r="E601" s="30"/>
      <c r="F601" s="15"/>
      <c r="H601" s="20">
        <f t="shared" si="6"/>
        <v>0</v>
      </c>
      <c r="I601" s="22"/>
    </row>
    <row r="602" spans="1:9" s="20" customFormat="1" ht="29.85" customHeight="1" x14ac:dyDescent="0.15">
      <c r="A602" s="41"/>
      <c r="B602" s="41"/>
      <c r="C602" s="42"/>
      <c r="D602" s="42"/>
      <c r="E602" s="30"/>
      <c r="F602" s="15"/>
      <c r="H602" s="20">
        <f t="shared" si="6"/>
        <v>0</v>
      </c>
      <c r="I602" s="22"/>
    </row>
    <row r="603" spans="1:9" s="20" customFormat="1" ht="29.85" customHeight="1" x14ac:dyDescent="0.15">
      <c r="A603" s="41"/>
      <c r="B603" s="41"/>
      <c r="C603" s="42"/>
      <c r="D603" s="42"/>
      <c r="E603" s="30"/>
      <c r="F603" s="15"/>
      <c r="H603" s="20">
        <f t="shared" si="6"/>
        <v>0</v>
      </c>
      <c r="I603" s="22"/>
    </row>
    <row r="604" spans="1:9" s="20" customFormat="1" ht="29.85" customHeight="1" x14ac:dyDescent="0.15">
      <c r="A604" s="41"/>
      <c r="B604" s="41"/>
      <c r="C604" s="42"/>
      <c r="D604" s="42"/>
      <c r="E604" s="30"/>
      <c r="F604" s="15"/>
      <c r="H604" s="20">
        <f t="shared" si="6"/>
        <v>0</v>
      </c>
      <c r="I604" s="22"/>
    </row>
    <row r="605" spans="1:9" s="20" customFormat="1" ht="29.85" customHeight="1" x14ac:dyDescent="0.15">
      <c r="A605" s="41"/>
      <c r="B605" s="41"/>
      <c r="C605" s="42"/>
      <c r="D605" s="42"/>
      <c r="E605" s="30"/>
      <c r="F605" s="15"/>
      <c r="H605" s="20">
        <f t="shared" si="6"/>
        <v>0</v>
      </c>
      <c r="I605" s="22"/>
    </row>
    <row r="606" spans="1:9" s="20" customFormat="1" ht="29.85" customHeight="1" x14ac:dyDescent="0.15">
      <c r="A606" s="41"/>
      <c r="B606" s="41"/>
      <c r="C606" s="42"/>
      <c r="D606" s="42"/>
      <c r="E606" s="30"/>
      <c r="F606" s="15"/>
      <c r="H606" s="20">
        <f t="shared" si="6"/>
        <v>0</v>
      </c>
      <c r="I606" s="22"/>
    </row>
    <row r="607" spans="1:9" s="20" customFormat="1" ht="29.85" customHeight="1" x14ac:dyDescent="0.15">
      <c r="A607" s="41"/>
      <c r="B607" s="41"/>
      <c r="C607" s="42"/>
      <c r="D607" s="42"/>
      <c r="E607" s="30"/>
      <c r="F607" s="15"/>
      <c r="H607" s="20">
        <f t="shared" si="6"/>
        <v>0</v>
      </c>
      <c r="I607" s="22"/>
    </row>
    <row r="608" spans="1:9" s="20" customFormat="1" ht="29.85" customHeight="1" x14ac:dyDescent="0.15">
      <c r="A608" s="41"/>
      <c r="B608" s="41"/>
      <c r="C608" s="42"/>
      <c r="D608" s="42"/>
      <c r="E608" s="30"/>
      <c r="F608" s="15"/>
      <c r="H608" s="20">
        <f t="shared" si="6"/>
        <v>0</v>
      </c>
      <c r="I608" s="22"/>
    </row>
    <row r="609" spans="1:9" s="20" customFormat="1" ht="29.85" customHeight="1" x14ac:dyDescent="0.15">
      <c r="A609" s="41"/>
      <c r="B609" s="41"/>
      <c r="C609" s="42"/>
      <c r="D609" s="42"/>
      <c r="E609" s="30"/>
      <c r="F609" s="15"/>
      <c r="H609" s="20">
        <f t="shared" si="6"/>
        <v>0</v>
      </c>
      <c r="I609" s="22"/>
    </row>
    <row r="610" spans="1:9" s="20" customFormat="1" ht="29.85" customHeight="1" x14ac:dyDescent="0.15">
      <c r="A610" s="41"/>
      <c r="B610" s="41"/>
      <c r="C610" s="42"/>
      <c r="D610" s="42"/>
      <c r="E610" s="30"/>
      <c r="F610" s="15"/>
      <c r="H610" s="20">
        <f t="shared" si="6"/>
        <v>0</v>
      </c>
      <c r="I610" s="22"/>
    </row>
    <row r="611" spans="1:9" s="20" customFormat="1" ht="29.85" customHeight="1" x14ac:dyDescent="0.15">
      <c r="A611" s="41"/>
      <c r="B611" s="41"/>
      <c r="C611" s="42"/>
      <c r="D611" s="42"/>
      <c r="E611" s="30"/>
      <c r="F611" s="15"/>
      <c r="H611" s="20">
        <f t="shared" si="6"/>
        <v>0</v>
      </c>
      <c r="I611" s="22"/>
    </row>
    <row r="612" spans="1:9" s="20" customFormat="1" ht="29.85" customHeight="1" x14ac:dyDescent="0.15">
      <c r="A612" s="41"/>
      <c r="B612" s="41"/>
      <c r="C612" s="42"/>
      <c r="D612" s="42"/>
      <c r="E612" s="30"/>
      <c r="F612" s="15"/>
      <c r="H612" s="20">
        <f t="shared" si="6"/>
        <v>0</v>
      </c>
      <c r="I612" s="22"/>
    </row>
    <row r="613" spans="1:9" s="20" customFormat="1" ht="29.85" customHeight="1" x14ac:dyDescent="0.15">
      <c r="A613" s="41"/>
      <c r="B613" s="41"/>
      <c r="C613" s="42"/>
      <c r="D613" s="42"/>
      <c r="E613" s="30"/>
      <c r="F613" s="15"/>
      <c r="H613" s="20">
        <f t="shared" si="6"/>
        <v>0</v>
      </c>
      <c r="I613" s="22"/>
    </row>
    <row r="614" spans="1:9" s="20" customFormat="1" ht="29.85" customHeight="1" x14ac:dyDescent="0.15">
      <c r="A614" s="41"/>
      <c r="B614" s="41"/>
      <c r="C614" s="42"/>
      <c r="D614" s="42"/>
      <c r="E614" s="30"/>
      <c r="F614" s="15"/>
      <c r="H614" s="20">
        <f t="shared" ref="H614:H649" si="7">INT(E614*G614)</f>
        <v>0</v>
      </c>
      <c r="I614" s="22"/>
    </row>
    <row r="615" spans="1:9" s="20" customFormat="1" ht="29.85" customHeight="1" x14ac:dyDescent="0.15">
      <c r="A615" s="41"/>
      <c r="B615" s="41"/>
      <c r="C615" s="42"/>
      <c r="D615" s="42"/>
      <c r="E615" s="30"/>
      <c r="F615" s="15"/>
      <c r="H615" s="20">
        <f t="shared" si="7"/>
        <v>0</v>
      </c>
      <c r="I615" s="22"/>
    </row>
    <row r="616" spans="1:9" s="20" customFormat="1" ht="29.85" customHeight="1" x14ac:dyDescent="0.15">
      <c r="A616" s="41"/>
      <c r="B616" s="41"/>
      <c r="C616" s="42"/>
      <c r="D616" s="42"/>
      <c r="E616" s="43"/>
      <c r="F616" s="15"/>
      <c r="H616" s="20">
        <f t="shared" si="7"/>
        <v>0</v>
      </c>
      <c r="I616" s="22"/>
    </row>
    <row r="617" spans="1:9" s="20" customFormat="1" ht="29.85" customHeight="1" x14ac:dyDescent="0.15">
      <c r="A617" s="41"/>
      <c r="B617" s="41"/>
      <c r="C617" s="42"/>
      <c r="D617" s="42"/>
      <c r="E617" s="43"/>
      <c r="F617" s="15"/>
      <c r="H617" s="20">
        <f t="shared" si="7"/>
        <v>0</v>
      </c>
      <c r="I617" s="22"/>
    </row>
    <row r="618" spans="1:9" s="20" customFormat="1" ht="29.85" customHeight="1" x14ac:dyDescent="0.15">
      <c r="A618" s="41"/>
      <c r="B618" s="41"/>
      <c r="C618" s="42"/>
      <c r="D618" s="42"/>
      <c r="E618" s="43"/>
      <c r="F618" s="15"/>
      <c r="H618" s="20">
        <f t="shared" si="7"/>
        <v>0</v>
      </c>
      <c r="I618" s="22"/>
    </row>
    <row r="619" spans="1:9" s="20" customFormat="1" ht="29.85" customHeight="1" x14ac:dyDescent="0.15">
      <c r="A619" s="41"/>
      <c r="B619" s="41"/>
      <c r="C619" s="42"/>
      <c r="D619" s="42"/>
      <c r="E619" s="43"/>
      <c r="F619" s="15"/>
      <c r="H619" s="20">
        <f t="shared" si="7"/>
        <v>0</v>
      </c>
      <c r="I619" s="22"/>
    </row>
    <row r="620" spans="1:9" s="20" customFormat="1" ht="29.85" customHeight="1" x14ac:dyDescent="0.15">
      <c r="A620" s="41"/>
      <c r="B620" s="41"/>
      <c r="C620" s="42"/>
      <c r="D620" s="42"/>
      <c r="E620" s="43"/>
      <c r="F620" s="15"/>
      <c r="H620" s="20">
        <f t="shared" si="7"/>
        <v>0</v>
      </c>
      <c r="I620" s="22"/>
    </row>
    <row r="621" spans="1:9" s="20" customFormat="1" ht="29.85" customHeight="1" x14ac:dyDescent="0.15">
      <c r="A621" s="41"/>
      <c r="B621" s="41"/>
      <c r="C621" s="42"/>
      <c r="D621" s="42"/>
      <c r="E621" s="43"/>
      <c r="F621" s="15"/>
      <c r="H621" s="20">
        <f t="shared" si="7"/>
        <v>0</v>
      </c>
      <c r="I621" s="22"/>
    </row>
    <row r="622" spans="1:9" s="20" customFormat="1" ht="29.85" customHeight="1" x14ac:dyDescent="0.15">
      <c r="A622" s="41"/>
      <c r="B622" s="41"/>
      <c r="C622" s="42"/>
      <c r="D622" s="42"/>
      <c r="E622" s="43"/>
      <c r="F622" s="15"/>
      <c r="H622" s="20">
        <f t="shared" si="7"/>
        <v>0</v>
      </c>
      <c r="I622" s="22"/>
    </row>
    <row r="623" spans="1:9" s="20" customFormat="1" ht="29.85" customHeight="1" x14ac:dyDescent="0.15">
      <c r="A623" s="41"/>
      <c r="B623" s="41"/>
      <c r="C623" s="42"/>
      <c r="D623" s="42"/>
      <c r="E623" s="43"/>
      <c r="F623" s="15"/>
      <c r="H623" s="20">
        <f t="shared" si="7"/>
        <v>0</v>
      </c>
      <c r="I623" s="22"/>
    </row>
    <row r="624" spans="1:9" s="20" customFormat="1" ht="29.85" customHeight="1" x14ac:dyDescent="0.15">
      <c r="A624" s="41"/>
      <c r="B624" s="41"/>
      <c r="C624" s="42"/>
      <c r="D624" s="42"/>
      <c r="E624" s="43"/>
      <c r="F624" s="15"/>
      <c r="H624" s="20">
        <f t="shared" si="7"/>
        <v>0</v>
      </c>
      <c r="I624" s="22"/>
    </row>
    <row r="625" spans="1:9" s="20" customFormat="1" ht="29.85" customHeight="1" x14ac:dyDescent="0.15">
      <c r="A625" s="41"/>
      <c r="B625" s="41"/>
      <c r="C625" s="42"/>
      <c r="D625" s="42"/>
      <c r="E625" s="43"/>
      <c r="F625" s="15"/>
      <c r="H625" s="20">
        <f t="shared" si="7"/>
        <v>0</v>
      </c>
      <c r="I625" s="22"/>
    </row>
    <row r="626" spans="1:9" s="20" customFormat="1" ht="29.85" customHeight="1" x14ac:dyDescent="0.15">
      <c r="A626" s="41"/>
      <c r="B626" s="41"/>
      <c r="C626" s="42"/>
      <c r="D626" s="42"/>
      <c r="E626" s="43"/>
      <c r="F626" s="15"/>
      <c r="H626" s="20">
        <f t="shared" si="7"/>
        <v>0</v>
      </c>
      <c r="I626" s="22"/>
    </row>
    <row r="627" spans="1:9" s="20" customFormat="1" ht="29.85" customHeight="1" x14ac:dyDescent="0.15">
      <c r="A627" s="41"/>
      <c r="B627" s="41"/>
      <c r="C627" s="42"/>
      <c r="D627" s="42"/>
      <c r="E627" s="43"/>
      <c r="F627" s="15"/>
      <c r="H627" s="20">
        <f t="shared" si="7"/>
        <v>0</v>
      </c>
      <c r="I627" s="22"/>
    </row>
    <row r="628" spans="1:9" s="20" customFormat="1" ht="29.85" customHeight="1" x14ac:dyDescent="0.15">
      <c r="A628" s="41"/>
      <c r="B628" s="41"/>
      <c r="C628" s="42"/>
      <c r="D628" s="42"/>
      <c r="E628" s="43"/>
      <c r="F628" s="15"/>
      <c r="H628" s="20">
        <f t="shared" si="7"/>
        <v>0</v>
      </c>
      <c r="I628" s="22"/>
    </row>
    <row r="629" spans="1:9" s="20" customFormat="1" ht="29.85" customHeight="1" x14ac:dyDescent="0.15">
      <c r="A629" s="41"/>
      <c r="B629" s="41"/>
      <c r="C629" s="42"/>
      <c r="D629" s="42"/>
      <c r="E629" s="43"/>
      <c r="F629" s="15"/>
      <c r="H629" s="20">
        <f t="shared" si="7"/>
        <v>0</v>
      </c>
      <c r="I629" s="22"/>
    </row>
    <row r="630" spans="1:9" s="20" customFormat="1" ht="29.85" customHeight="1" x14ac:dyDescent="0.15">
      <c r="A630" s="41"/>
      <c r="B630" s="41"/>
      <c r="C630" s="42"/>
      <c r="D630" s="42"/>
      <c r="E630" s="43"/>
      <c r="F630" s="15"/>
      <c r="H630" s="20">
        <f t="shared" si="7"/>
        <v>0</v>
      </c>
      <c r="I630" s="22"/>
    </row>
    <row r="631" spans="1:9" s="20" customFormat="1" ht="29.85" customHeight="1" x14ac:dyDescent="0.15">
      <c r="A631" s="41"/>
      <c r="B631" s="41"/>
      <c r="C631" s="42"/>
      <c r="D631" s="42"/>
      <c r="E631" s="43"/>
      <c r="F631" s="15"/>
      <c r="H631" s="20">
        <f t="shared" si="7"/>
        <v>0</v>
      </c>
      <c r="I631" s="22"/>
    </row>
    <row r="632" spans="1:9" s="20" customFormat="1" ht="29.85" customHeight="1" x14ac:dyDescent="0.15">
      <c r="A632" s="41"/>
      <c r="B632" s="41"/>
      <c r="C632" s="42"/>
      <c r="D632" s="42"/>
      <c r="E632" s="43"/>
      <c r="F632" s="15"/>
      <c r="H632" s="20">
        <f t="shared" si="7"/>
        <v>0</v>
      </c>
      <c r="I632" s="22"/>
    </row>
    <row r="633" spans="1:9" s="20" customFormat="1" ht="29.85" customHeight="1" x14ac:dyDescent="0.15">
      <c r="A633" s="41"/>
      <c r="B633" s="41"/>
      <c r="C633" s="42"/>
      <c r="D633" s="42"/>
      <c r="E633" s="43"/>
      <c r="F633" s="15"/>
      <c r="H633" s="20">
        <f t="shared" si="7"/>
        <v>0</v>
      </c>
      <c r="I633" s="22"/>
    </row>
    <row r="634" spans="1:9" s="20" customFormat="1" ht="29.85" customHeight="1" x14ac:dyDescent="0.15">
      <c r="A634" s="41"/>
      <c r="B634" s="41"/>
      <c r="C634" s="42"/>
      <c r="D634" s="42"/>
      <c r="E634" s="43"/>
      <c r="F634" s="15"/>
      <c r="H634" s="20">
        <f t="shared" si="7"/>
        <v>0</v>
      </c>
      <c r="I634" s="22"/>
    </row>
    <row r="635" spans="1:9" s="20" customFormat="1" ht="29.85" customHeight="1" x14ac:dyDescent="0.15">
      <c r="A635" s="41"/>
      <c r="B635" s="41"/>
      <c r="C635" s="42"/>
      <c r="D635" s="42"/>
      <c r="E635" s="43"/>
      <c r="F635" s="15"/>
      <c r="H635" s="20">
        <f t="shared" si="7"/>
        <v>0</v>
      </c>
      <c r="I635" s="22"/>
    </row>
    <row r="636" spans="1:9" s="20" customFormat="1" ht="29.85" customHeight="1" x14ac:dyDescent="0.15">
      <c r="A636" s="41"/>
      <c r="B636" s="41"/>
      <c r="C636" s="42"/>
      <c r="D636" s="42"/>
      <c r="E636" s="43"/>
      <c r="F636" s="15"/>
      <c r="H636" s="20">
        <f t="shared" si="7"/>
        <v>0</v>
      </c>
      <c r="I636" s="22"/>
    </row>
    <row r="637" spans="1:9" s="20" customFormat="1" ht="29.85" customHeight="1" x14ac:dyDescent="0.15">
      <c r="A637" s="41"/>
      <c r="B637" s="41"/>
      <c r="C637" s="42"/>
      <c r="D637" s="42"/>
      <c r="E637" s="43"/>
      <c r="F637" s="15"/>
      <c r="H637" s="20">
        <f t="shared" si="7"/>
        <v>0</v>
      </c>
      <c r="I637" s="22"/>
    </row>
    <row r="638" spans="1:9" s="20" customFormat="1" ht="29.85" customHeight="1" x14ac:dyDescent="0.15">
      <c r="A638" s="41"/>
      <c r="B638" s="41"/>
      <c r="C638" s="42"/>
      <c r="D638" s="42"/>
      <c r="E638" s="43"/>
      <c r="F638" s="15"/>
      <c r="H638" s="20">
        <f t="shared" si="7"/>
        <v>0</v>
      </c>
      <c r="I638" s="22"/>
    </row>
    <row r="639" spans="1:9" s="20" customFormat="1" ht="29.85" customHeight="1" x14ac:dyDescent="0.15">
      <c r="A639" s="41"/>
      <c r="B639" s="41"/>
      <c r="C639" s="42"/>
      <c r="D639" s="42"/>
      <c r="E639" s="43"/>
      <c r="F639" s="15"/>
      <c r="H639" s="20">
        <f t="shared" si="7"/>
        <v>0</v>
      </c>
      <c r="I639" s="22"/>
    </row>
    <row r="640" spans="1:9" s="20" customFormat="1" ht="29.85" customHeight="1" x14ac:dyDescent="0.15">
      <c r="A640" s="41"/>
      <c r="B640" s="41"/>
      <c r="C640" s="42"/>
      <c r="D640" s="42"/>
      <c r="E640" s="43"/>
      <c r="F640" s="15"/>
      <c r="H640" s="20">
        <f t="shared" si="7"/>
        <v>0</v>
      </c>
      <c r="I640" s="22"/>
    </row>
    <row r="641" spans="1:9" s="20" customFormat="1" ht="29.85" customHeight="1" x14ac:dyDescent="0.15">
      <c r="A641" s="41"/>
      <c r="B641" s="41"/>
      <c r="C641" s="42"/>
      <c r="D641" s="42"/>
      <c r="E641" s="43"/>
      <c r="F641" s="15"/>
      <c r="H641" s="20">
        <f t="shared" si="7"/>
        <v>0</v>
      </c>
      <c r="I641" s="22"/>
    </row>
    <row r="642" spans="1:9" s="20" customFormat="1" ht="29.85" customHeight="1" x14ac:dyDescent="0.15">
      <c r="A642" s="41"/>
      <c r="B642" s="41"/>
      <c r="C642" s="42"/>
      <c r="D642" s="42"/>
      <c r="E642" s="43"/>
      <c r="F642" s="15"/>
      <c r="H642" s="20">
        <f t="shared" si="7"/>
        <v>0</v>
      </c>
      <c r="I642" s="22"/>
    </row>
    <row r="643" spans="1:9" s="20" customFormat="1" ht="29.85" customHeight="1" x14ac:dyDescent="0.15">
      <c r="A643" s="41"/>
      <c r="B643" s="41"/>
      <c r="C643" s="42"/>
      <c r="D643" s="42"/>
      <c r="E643" s="43"/>
      <c r="F643" s="15"/>
      <c r="H643" s="20">
        <f t="shared" si="7"/>
        <v>0</v>
      </c>
      <c r="I643" s="22"/>
    </row>
    <row r="644" spans="1:9" s="20" customFormat="1" ht="29.85" customHeight="1" x14ac:dyDescent="0.15">
      <c r="A644" s="41"/>
      <c r="B644" s="41"/>
      <c r="C644" s="42"/>
      <c r="D644" s="42"/>
      <c r="E644" s="43"/>
      <c r="F644" s="15"/>
      <c r="H644" s="20">
        <f t="shared" si="7"/>
        <v>0</v>
      </c>
      <c r="I644" s="22"/>
    </row>
    <row r="645" spans="1:9" s="20" customFormat="1" ht="29.85" customHeight="1" x14ac:dyDescent="0.15">
      <c r="A645" s="41"/>
      <c r="B645" s="41"/>
      <c r="C645" s="42"/>
      <c r="D645" s="42"/>
      <c r="E645" s="43"/>
      <c r="F645" s="15"/>
      <c r="H645" s="20">
        <f t="shared" si="7"/>
        <v>0</v>
      </c>
      <c r="I645" s="22"/>
    </row>
    <row r="646" spans="1:9" s="20" customFormat="1" ht="29.85" customHeight="1" x14ac:dyDescent="0.15">
      <c r="A646" s="41"/>
      <c r="B646" s="41"/>
      <c r="C646" s="42"/>
      <c r="D646" s="42"/>
      <c r="E646" s="43"/>
      <c r="F646" s="15"/>
      <c r="H646" s="20">
        <f t="shared" si="7"/>
        <v>0</v>
      </c>
      <c r="I646" s="22"/>
    </row>
    <row r="647" spans="1:9" s="20" customFormat="1" ht="29.85" customHeight="1" x14ac:dyDescent="0.15">
      <c r="A647" s="41"/>
      <c r="B647" s="41"/>
      <c r="C647" s="42"/>
      <c r="D647" s="42"/>
      <c r="E647" s="43"/>
      <c r="F647" s="15"/>
      <c r="H647" s="20">
        <f t="shared" si="7"/>
        <v>0</v>
      </c>
      <c r="I647" s="22"/>
    </row>
    <row r="648" spans="1:9" s="20" customFormat="1" ht="29.85" customHeight="1" x14ac:dyDescent="0.15">
      <c r="A648" s="41"/>
      <c r="B648" s="41"/>
      <c r="C648" s="42"/>
      <c r="D648" s="42"/>
      <c r="E648" s="43"/>
      <c r="F648" s="15"/>
      <c r="H648" s="20">
        <f t="shared" si="7"/>
        <v>0</v>
      </c>
      <c r="I648" s="22"/>
    </row>
    <row r="649" spans="1:9" s="20" customFormat="1" ht="29.85" customHeight="1" x14ac:dyDescent="0.15">
      <c r="A649" s="41"/>
      <c r="B649" s="41"/>
      <c r="C649" s="42"/>
      <c r="D649" s="42"/>
      <c r="E649" s="43"/>
      <c r="F649" s="15"/>
      <c r="H649" s="20">
        <f t="shared" si="7"/>
        <v>0</v>
      </c>
      <c r="I649" s="22"/>
    </row>
    <row r="650" spans="1:9" s="20" customFormat="1" ht="29.85" customHeight="1" x14ac:dyDescent="0.15">
      <c r="A650" s="41"/>
      <c r="B650" s="41"/>
      <c r="C650" s="42"/>
      <c r="D650" s="42"/>
      <c r="E650" s="43"/>
      <c r="F650" s="15"/>
      <c r="H650" s="20">
        <f>INT(E650*G650)</f>
        <v>0</v>
      </c>
      <c r="I650" s="22"/>
    </row>
    <row r="651" spans="1:9" s="20" customFormat="1" ht="29.85" customHeight="1" x14ac:dyDescent="0.15">
      <c r="A651" s="41"/>
      <c r="B651" s="41"/>
      <c r="C651" s="42"/>
      <c r="D651" s="42"/>
      <c r="E651" s="43"/>
      <c r="F651" s="15"/>
      <c r="I651" s="22"/>
    </row>
    <row r="652" spans="1:9" s="20" customFormat="1" ht="29.85" customHeight="1" x14ac:dyDescent="0.15">
      <c r="A652" s="41"/>
      <c r="B652" s="41"/>
      <c r="C652" s="42"/>
      <c r="D652" s="42"/>
      <c r="E652" s="43"/>
      <c r="F652" s="15"/>
      <c r="I652" s="22"/>
    </row>
    <row r="653" spans="1:9" s="20" customFormat="1" ht="29.85" customHeight="1" x14ac:dyDescent="0.15">
      <c r="A653" s="41"/>
      <c r="B653" s="41"/>
      <c r="C653" s="42"/>
      <c r="D653" s="42"/>
      <c r="E653" s="43"/>
      <c r="F653" s="15"/>
      <c r="I653" s="22"/>
    </row>
    <row r="654" spans="1:9" s="20" customFormat="1" ht="29.85" customHeight="1" x14ac:dyDescent="0.15">
      <c r="A654" s="41"/>
      <c r="B654" s="41"/>
      <c r="C654" s="42"/>
      <c r="D654" s="42"/>
      <c r="E654" s="43"/>
      <c r="F654" s="15"/>
      <c r="I654" s="22"/>
    </row>
    <row r="655" spans="1:9" s="20" customFormat="1" ht="29.85" customHeight="1" x14ac:dyDescent="0.15">
      <c r="A655" s="41"/>
      <c r="B655" s="41"/>
      <c r="C655" s="42"/>
      <c r="D655" s="42"/>
      <c r="E655" s="43"/>
      <c r="F655" s="15"/>
      <c r="I655" s="22"/>
    </row>
    <row r="656" spans="1:9" s="20" customFormat="1" ht="29.85" customHeight="1" x14ac:dyDescent="0.15">
      <c r="A656" s="41"/>
      <c r="B656" s="41"/>
      <c r="C656" s="42"/>
      <c r="D656" s="42"/>
      <c r="E656" s="43"/>
      <c r="F656" s="15"/>
      <c r="I656" s="22"/>
    </row>
    <row r="657" spans="1:9" s="20" customFormat="1" ht="29.85" customHeight="1" x14ac:dyDescent="0.15">
      <c r="A657" s="41"/>
      <c r="B657" s="41"/>
      <c r="C657" s="42"/>
      <c r="D657" s="42"/>
      <c r="E657" s="43"/>
      <c r="F657" s="15"/>
      <c r="I657" s="22"/>
    </row>
    <row r="658" spans="1:9" s="20" customFormat="1" ht="29.85" customHeight="1" x14ac:dyDescent="0.15">
      <c r="A658" s="41"/>
      <c r="B658" s="41"/>
      <c r="C658" s="42"/>
      <c r="D658" s="42"/>
      <c r="E658" s="43"/>
      <c r="F658" s="15"/>
      <c r="I658" s="22"/>
    </row>
    <row r="659" spans="1:9" s="20" customFormat="1" ht="29.85" customHeight="1" x14ac:dyDescent="0.15">
      <c r="A659" s="41"/>
      <c r="B659" s="41"/>
      <c r="C659" s="42"/>
      <c r="D659" s="42"/>
      <c r="E659" s="43"/>
      <c r="F659" s="15"/>
      <c r="I659" s="22"/>
    </row>
    <row r="660" spans="1:9" s="20" customFormat="1" ht="29.85" customHeight="1" x14ac:dyDescent="0.15">
      <c r="A660" s="41"/>
      <c r="B660" s="41"/>
      <c r="C660" s="42"/>
      <c r="D660" s="42"/>
      <c r="E660" s="43"/>
      <c r="F660" s="15"/>
      <c r="I660" s="22"/>
    </row>
    <row r="661" spans="1:9" s="20" customFormat="1" ht="29.85" customHeight="1" x14ac:dyDescent="0.15">
      <c r="A661" s="41"/>
      <c r="B661" s="41"/>
      <c r="C661" s="42"/>
      <c r="D661" s="42"/>
      <c r="E661" s="43"/>
      <c r="F661" s="15"/>
      <c r="I661" s="22"/>
    </row>
    <row r="662" spans="1:9" s="20" customFormat="1" ht="29.85" customHeight="1" x14ac:dyDescent="0.15">
      <c r="A662" s="41"/>
      <c r="B662" s="41"/>
      <c r="C662" s="42"/>
      <c r="D662" s="42"/>
      <c r="E662" s="43"/>
      <c r="F662" s="15"/>
      <c r="I662" s="22"/>
    </row>
    <row r="663" spans="1:9" s="20" customFormat="1" ht="29.85" customHeight="1" x14ac:dyDescent="0.15">
      <c r="A663" s="41"/>
      <c r="B663" s="41"/>
      <c r="C663" s="42"/>
      <c r="D663" s="42"/>
      <c r="E663" s="43"/>
      <c r="F663" s="15"/>
      <c r="I663" s="22"/>
    </row>
    <row r="664" spans="1:9" s="20" customFormat="1" ht="29.85" customHeight="1" x14ac:dyDescent="0.15">
      <c r="A664" s="41"/>
      <c r="B664" s="41"/>
      <c r="C664" s="42"/>
      <c r="D664" s="42"/>
      <c r="E664" s="43"/>
      <c r="F664" s="15"/>
      <c r="I664" s="22"/>
    </row>
    <row r="665" spans="1:9" s="20" customFormat="1" ht="29.85" customHeight="1" x14ac:dyDescent="0.15">
      <c r="A665" s="41"/>
      <c r="B665" s="41"/>
      <c r="C665" s="42"/>
      <c r="D665" s="42"/>
      <c r="E665" s="43"/>
      <c r="F665" s="15"/>
      <c r="I665" s="22"/>
    </row>
    <row r="666" spans="1:9" s="20" customFormat="1" ht="29.85" customHeight="1" x14ac:dyDescent="0.15">
      <c r="A666" s="41"/>
      <c r="B666" s="41"/>
      <c r="C666" s="42"/>
      <c r="D666" s="42"/>
      <c r="E666" s="43"/>
      <c r="F666" s="15"/>
      <c r="I666" s="22"/>
    </row>
    <row r="667" spans="1:9" s="20" customFormat="1" ht="29.85" customHeight="1" x14ac:dyDescent="0.15">
      <c r="A667" s="41"/>
      <c r="B667" s="41"/>
      <c r="C667" s="42"/>
      <c r="D667" s="42"/>
      <c r="E667" s="43"/>
      <c r="F667" s="15"/>
      <c r="I667" s="22"/>
    </row>
    <row r="668" spans="1:9" s="20" customFormat="1" ht="29.85" customHeight="1" x14ac:dyDescent="0.15">
      <c r="A668" s="41"/>
      <c r="B668" s="41"/>
      <c r="C668" s="42"/>
      <c r="D668" s="42"/>
      <c r="E668" s="43"/>
      <c r="F668" s="15"/>
      <c r="I668" s="22"/>
    </row>
    <row r="669" spans="1:9" s="20" customFormat="1" ht="29.85" customHeight="1" x14ac:dyDescent="0.15">
      <c r="A669" s="41"/>
      <c r="B669" s="41"/>
      <c r="C669" s="42"/>
      <c r="D669" s="42"/>
      <c r="E669" s="43"/>
      <c r="F669" s="15"/>
      <c r="I669" s="22"/>
    </row>
    <row r="670" spans="1:9" s="20" customFormat="1" ht="29.85" customHeight="1" x14ac:dyDescent="0.15">
      <c r="A670" s="41"/>
      <c r="B670" s="41"/>
      <c r="C670" s="42"/>
      <c r="D670" s="42"/>
      <c r="E670" s="43"/>
      <c r="F670" s="15"/>
      <c r="I670" s="22"/>
    </row>
    <row r="671" spans="1:9" s="20" customFormat="1" ht="29.85" customHeight="1" x14ac:dyDescent="0.15">
      <c r="A671" s="41"/>
      <c r="B671" s="41"/>
      <c r="C671" s="42"/>
      <c r="D671" s="42"/>
      <c r="E671" s="43"/>
      <c r="F671" s="15"/>
      <c r="I671" s="22"/>
    </row>
    <row r="672" spans="1:9" s="20" customFormat="1" ht="29.85" customHeight="1" x14ac:dyDescent="0.15">
      <c r="A672" s="41"/>
      <c r="B672" s="41"/>
      <c r="C672" s="42"/>
      <c r="D672" s="42"/>
      <c r="E672" s="43"/>
      <c r="F672" s="15"/>
      <c r="I672" s="22"/>
    </row>
    <row r="673" spans="1:9" s="20" customFormat="1" ht="29.85" customHeight="1" x14ac:dyDescent="0.15">
      <c r="A673" s="41"/>
      <c r="B673" s="41"/>
      <c r="C673" s="42"/>
      <c r="D673" s="42"/>
      <c r="E673" s="43"/>
      <c r="F673" s="15"/>
      <c r="I673" s="22"/>
    </row>
    <row r="674" spans="1:9" s="20" customFormat="1" ht="29.85" customHeight="1" x14ac:dyDescent="0.15">
      <c r="A674" s="41"/>
      <c r="B674" s="41"/>
      <c r="C674" s="42"/>
      <c r="D674" s="42"/>
      <c r="E674" s="43"/>
      <c r="F674" s="15"/>
      <c r="I674" s="22"/>
    </row>
    <row r="675" spans="1:9" s="20" customFormat="1" ht="29.85" customHeight="1" x14ac:dyDescent="0.15">
      <c r="A675" s="41"/>
      <c r="B675" s="41"/>
      <c r="C675" s="42"/>
      <c r="D675" s="42"/>
      <c r="E675" s="43"/>
      <c r="F675" s="15"/>
      <c r="I675" s="22"/>
    </row>
    <row r="676" spans="1:9" s="20" customFormat="1" ht="29.85" customHeight="1" x14ac:dyDescent="0.15">
      <c r="A676" s="41"/>
      <c r="B676" s="41"/>
      <c r="C676" s="42"/>
      <c r="D676" s="42"/>
      <c r="E676" s="43"/>
      <c r="F676" s="15"/>
      <c r="I676" s="22"/>
    </row>
    <row r="677" spans="1:9" s="20" customFormat="1" ht="29.85" customHeight="1" x14ac:dyDescent="0.15">
      <c r="A677" s="41"/>
      <c r="B677" s="41"/>
      <c r="C677" s="42"/>
      <c r="D677" s="42"/>
      <c r="E677" s="43"/>
      <c r="F677" s="15"/>
      <c r="I677" s="22"/>
    </row>
    <row r="678" spans="1:9" s="20" customFormat="1" ht="29.85" customHeight="1" x14ac:dyDescent="0.15">
      <c r="A678" s="41"/>
      <c r="B678" s="41"/>
      <c r="C678" s="42"/>
      <c r="D678" s="42"/>
      <c r="E678" s="43"/>
      <c r="F678" s="15"/>
      <c r="I678" s="22"/>
    </row>
    <row r="679" spans="1:9" s="20" customFormat="1" ht="29.85" customHeight="1" x14ac:dyDescent="0.15">
      <c r="A679" s="41"/>
      <c r="B679" s="41"/>
      <c r="C679" s="42"/>
      <c r="D679" s="42"/>
      <c r="E679" s="43"/>
      <c r="F679" s="15"/>
      <c r="I679" s="22"/>
    </row>
    <row r="680" spans="1:9" s="20" customFormat="1" ht="29.85" customHeight="1" x14ac:dyDescent="0.15">
      <c r="A680" s="41"/>
      <c r="B680" s="41"/>
      <c r="C680" s="42"/>
      <c r="D680" s="42"/>
      <c r="E680" s="43"/>
      <c r="F680" s="15"/>
      <c r="I680" s="22"/>
    </row>
    <row r="681" spans="1:9" s="20" customFormat="1" ht="29.85" customHeight="1" x14ac:dyDescent="0.15">
      <c r="A681" s="41"/>
      <c r="B681" s="41"/>
      <c r="C681" s="42"/>
      <c r="D681" s="42"/>
      <c r="E681" s="43"/>
      <c r="F681" s="15"/>
      <c r="I681" s="22"/>
    </row>
    <row r="682" spans="1:9" s="20" customFormat="1" ht="29.85" customHeight="1" x14ac:dyDescent="0.15">
      <c r="A682" s="41"/>
      <c r="B682" s="41"/>
      <c r="C682" s="42"/>
      <c r="D682" s="42"/>
      <c r="E682" s="43"/>
      <c r="F682" s="15"/>
      <c r="I682" s="22"/>
    </row>
    <row r="683" spans="1:9" s="20" customFormat="1" ht="29.85" customHeight="1" x14ac:dyDescent="0.15">
      <c r="A683" s="41"/>
      <c r="B683" s="41"/>
      <c r="C683" s="42"/>
      <c r="D683" s="42"/>
      <c r="E683" s="43"/>
      <c r="F683" s="15"/>
      <c r="I683" s="22"/>
    </row>
    <row r="684" spans="1:9" s="20" customFormat="1" ht="29.85" customHeight="1" x14ac:dyDescent="0.15">
      <c r="A684" s="41"/>
      <c r="B684" s="41"/>
      <c r="C684" s="42"/>
      <c r="D684" s="42"/>
      <c r="E684" s="43"/>
      <c r="F684" s="15"/>
      <c r="I684" s="22"/>
    </row>
    <row r="685" spans="1:9" s="20" customFormat="1" ht="29.85" customHeight="1" x14ac:dyDescent="0.15">
      <c r="A685" s="41"/>
      <c r="B685" s="41"/>
      <c r="C685" s="42"/>
      <c r="D685" s="42"/>
      <c r="E685" s="43"/>
      <c r="F685" s="15"/>
      <c r="I685" s="22"/>
    </row>
    <row r="686" spans="1:9" s="20" customFormat="1" ht="29.85" customHeight="1" x14ac:dyDescent="0.15">
      <c r="A686" s="41"/>
      <c r="B686" s="41"/>
      <c r="C686" s="42"/>
      <c r="D686" s="42"/>
      <c r="E686" s="43"/>
      <c r="F686" s="15"/>
      <c r="I686" s="22"/>
    </row>
    <row r="687" spans="1:9" s="20" customFormat="1" ht="29.85" customHeight="1" x14ac:dyDescent="0.15">
      <c r="A687" s="41"/>
      <c r="B687" s="41"/>
      <c r="C687" s="42"/>
      <c r="D687" s="42"/>
      <c r="E687" s="43"/>
      <c r="F687" s="15"/>
      <c r="I687" s="22"/>
    </row>
    <row r="688" spans="1:9" s="20" customFormat="1" ht="29.85" customHeight="1" x14ac:dyDescent="0.15">
      <c r="A688" s="41"/>
      <c r="B688" s="41"/>
      <c r="C688" s="42"/>
      <c r="D688" s="42"/>
      <c r="E688" s="43"/>
      <c r="F688" s="15"/>
      <c r="I688" s="22"/>
    </row>
    <row r="689" spans="1:9" s="20" customFormat="1" ht="29.85" customHeight="1" x14ac:dyDescent="0.15">
      <c r="A689" s="41"/>
      <c r="B689" s="41"/>
      <c r="C689" s="42"/>
      <c r="D689" s="42"/>
      <c r="E689" s="43"/>
      <c r="F689" s="15"/>
      <c r="I689" s="22"/>
    </row>
    <row r="690" spans="1:9" s="20" customFormat="1" ht="29.85" customHeight="1" x14ac:dyDescent="0.15">
      <c r="A690" s="41"/>
      <c r="B690" s="41"/>
      <c r="C690" s="42"/>
      <c r="D690" s="42"/>
      <c r="E690" s="43"/>
      <c r="F690" s="15"/>
      <c r="I690" s="22"/>
    </row>
    <row r="691" spans="1:9" s="20" customFormat="1" ht="29.85" customHeight="1" x14ac:dyDescent="0.15">
      <c r="A691" s="41"/>
      <c r="B691" s="41"/>
      <c r="C691" s="42"/>
      <c r="D691" s="42"/>
      <c r="E691" s="43"/>
      <c r="F691" s="15"/>
      <c r="I691" s="22"/>
    </row>
    <row r="692" spans="1:9" s="20" customFormat="1" ht="29.85" customHeight="1" x14ac:dyDescent="0.15">
      <c r="A692" s="41"/>
      <c r="B692" s="41"/>
      <c r="C692" s="42"/>
      <c r="D692" s="42"/>
      <c r="E692" s="43"/>
      <c r="F692" s="15"/>
      <c r="I692" s="22"/>
    </row>
    <row r="693" spans="1:9" s="20" customFormat="1" ht="29.85" customHeight="1" x14ac:dyDescent="0.15">
      <c r="A693" s="41"/>
      <c r="B693" s="41"/>
      <c r="C693" s="42"/>
      <c r="D693" s="42"/>
      <c r="E693" s="43"/>
      <c r="F693" s="15"/>
      <c r="I693" s="22"/>
    </row>
    <row r="694" spans="1:9" s="20" customFormat="1" ht="29.85" customHeight="1" x14ac:dyDescent="0.15">
      <c r="A694" s="41"/>
      <c r="B694" s="41"/>
      <c r="C694" s="42"/>
      <c r="D694" s="42"/>
      <c r="E694" s="43"/>
      <c r="F694" s="15"/>
      <c r="I694" s="22"/>
    </row>
    <row r="695" spans="1:9" s="20" customFormat="1" ht="29.85" customHeight="1" x14ac:dyDescent="0.15">
      <c r="A695" s="41"/>
      <c r="B695" s="41"/>
      <c r="C695" s="42"/>
      <c r="D695" s="42"/>
      <c r="E695" s="43"/>
      <c r="F695" s="15"/>
      <c r="I695" s="22"/>
    </row>
    <row r="696" spans="1:9" s="20" customFormat="1" ht="29.85" customHeight="1" x14ac:dyDescent="0.15">
      <c r="A696" s="41"/>
      <c r="B696" s="41"/>
      <c r="C696" s="42"/>
      <c r="D696" s="42"/>
      <c r="E696" s="43"/>
      <c r="F696" s="15"/>
      <c r="I696" s="22"/>
    </row>
    <row r="697" spans="1:9" s="20" customFormat="1" ht="29.85" customHeight="1" x14ac:dyDescent="0.15">
      <c r="A697" s="41"/>
      <c r="B697" s="41"/>
      <c r="C697" s="42"/>
      <c r="D697" s="42"/>
      <c r="E697" s="43"/>
      <c r="F697" s="15"/>
      <c r="I697" s="22"/>
    </row>
    <row r="698" spans="1:9" s="20" customFormat="1" ht="29.85" customHeight="1" x14ac:dyDescent="0.15">
      <c r="A698" s="41"/>
      <c r="B698" s="41"/>
      <c r="C698" s="42"/>
      <c r="D698" s="42"/>
      <c r="E698" s="43"/>
      <c r="F698" s="15"/>
      <c r="I698" s="22"/>
    </row>
    <row r="699" spans="1:9" s="20" customFormat="1" ht="29.85" customHeight="1" x14ac:dyDescent="0.15">
      <c r="A699" s="41"/>
      <c r="B699" s="41"/>
      <c r="C699" s="42"/>
      <c r="D699" s="42"/>
      <c r="E699" s="43"/>
      <c r="F699" s="15"/>
      <c r="I699" s="22"/>
    </row>
    <row r="700" spans="1:9" s="20" customFormat="1" ht="29.85" customHeight="1" x14ac:dyDescent="0.15">
      <c r="A700" s="41"/>
      <c r="B700" s="41"/>
      <c r="C700" s="42"/>
      <c r="D700" s="42"/>
      <c r="E700" s="43"/>
      <c r="F700" s="15"/>
      <c r="I700" s="22"/>
    </row>
    <row r="701" spans="1:9" s="20" customFormat="1" ht="29.85" customHeight="1" x14ac:dyDescent="0.15">
      <c r="A701" s="41"/>
      <c r="B701" s="41"/>
      <c r="C701" s="42"/>
      <c r="D701" s="42"/>
      <c r="E701" s="43"/>
      <c r="F701" s="15"/>
      <c r="I701" s="22"/>
    </row>
    <row r="702" spans="1:9" s="20" customFormat="1" ht="29.85" customHeight="1" x14ac:dyDescent="0.15">
      <c r="A702" s="41"/>
      <c r="B702" s="41"/>
      <c r="C702" s="42"/>
      <c r="D702" s="42"/>
      <c r="E702" s="43"/>
      <c r="F702" s="15"/>
      <c r="I702" s="22"/>
    </row>
    <row r="703" spans="1:9" s="20" customFormat="1" ht="29.85" customHeight="1" x14ac:dyDescent="0.15">
      <c r="A703" s="41"/>
      <c r="B703" s="41"/>
      <c r="C703" s="42"/>
      <c r="D703" s="42"/>
      <c r="E703" s="43"/>
      <c r="F703" s="15"/>
      <c r="I703" s="22"/>
    </row>
    <row r="704" spans="1:9" s="20" customFormat="1" ht="29.85" customHeight="1" x14ac:dyDescent="0.15">
      <c r="A704" s="41"/>
      <c r="B704" s="41"/>
      <c r="C704" s="42"/>
      <c r="D704" s="42"/>
      <c r="E704" s="43"/>
      <c r="F704" s="15"/>
      <c r="I704" s="22"/>
    </row>
    <row r="705" spans="1:9" s="20" customFormat="1" ht="29.85" customHeight="1" x14ac:dyDescent="0.15">
      <c r="A705" s="41"/>
      <c r="B705" s="41"/>
      <c r="C705" s="42"/>
      <c r="D705" s="42"/>
      <c r="E705" s="43"/>
      <c r="F705" s="15"/>
      <c r="I705" s="22"/>
    </row>
    <row r="706" spans="1:9" s="20" customFormat="1" ht="29.85" customHeight="1" x14ac:dyDescent="0.15">
      <c r="A706" s="41"/>
      <c r="B706" s="41"/>
      <c r="C706" s="42"/>
      <c r="D706" s="42"/>
      <c r="E706" s="43"/>
      <c r="F706" s="15"/>
      <c r="I706" s="22"/>
    </row>
    <row r="707" spans="1:9" s="20" customFormat="1" ht="29.85" customHeight="1" x14ac:dyDescent="0.15">
      <c r="A707" s="41"/>
      <c r="B707" s="41"/>
      <c r="C707" s="42"/>
      <c r="D707" s="42"/>
      <c r="E707" s="43"/>
      <c r="F707" s="15"/>
      <c r="I707" s="22"/>
    </row>
    <row r="708" spans="1:9" s="20" customFormat="1" ht="29.85" customHeight="1" x14ac:dyDescent="0.15">
      <c r="A708" s="41"/>
      <c r="B708" s="41"/>
      <c r="C708" s="42"/>
      <c r="D708" s="42"/>
      <c r="E708" s="43"/>
      <c r="F708" s="15"/>
      <c r="I708" s="22"/>
    </row>
    <row r="709" spans="1:9" s="20" customFormat="1" ht="29.85" customHeight="1" x14ac:dyDescent="0.15">
      <c r="A709" s="41"/>
      <c r="B709" s="41"/>
      <c r="C709" s="42"/>
      <c r="D709" s="42"/>
      <c r="E709" s="43"/>
      <c r="F709" s="15"/>
      <c r="I709" s="22"/>
    </row>
    <row r="710" spans="1:9" s="20" customFormat="1" ht="29.85" customHeight="1" x14ac:dyDescent="0.15">
      <c r="A710" s="41"/>
      <c r="B710" s="41"/>
      <c r="C710" s="42"/>
      <c r="D710" s="42"/>
      <c r="E710" s="43"/>
      <c r="F710" s="15"/>
      <c r="I710" s="22"/>
    </row>
    <row r="711" spans="1:9" s="20" customFormat="1" ht="29.85" customHeight="1" x14ac:dyDescent="0.15">
      <c r="A711" s="41"/>
      <c r="B711" s="41"/>
      <c r="C711" s="42"/>
      <c r="D711" s="42"/>
      <c r="E711" s="43"/>
      <c r="F711" s="15"/>
      <c r="I711" s="22"/>
    </row>
    <row r="712" spans="1:9" s="20" customFormat="1" ht="29.85" customHeight="1" x14ac:dyDescent="0.15">
      <c r="A712" s="41"/>
      <c r="B712" s="41"/>
      <c r="C712" s="42"/>
      <c r="D712" s="42"/>
      <c r="E712" s="43"/>
      <c r="F712" s="15"/>
      <c r="I712" s="22"/>
    </row>
    <row r="713" spans="1:9" s="20" customFormat="1" ht="29.85" customHeight="1" x14ac:dyDescent="0.15">
      <c r="A713" s="41"/>
      <c r="B713" s="41"/>
      <c r="C713" s="42"/>
      <c r="D713" s="42"/>
      <c r="E713" s="43"/>
      <c r="F713" s="15"/>
      <c r="I713" s="22"/>
    </row>
    <row r="714" spans="1:9" s="20" customFormat="1" ht="29.85" customHeight="1" x14ac:dyDescent="0.15">
      <c r="A714" s="41"/>
      <c r="B714" s="41"/>
      <c r="C714" s="42"/>
      <c r="D714" s="42"/>
      <c r="E714" s="43"/>
      <c r="F714" s="15"/>
      <c r="I714" s="22"/>
    </row>
    <row r="715" spans="1:9" s="20" customFormat="1" ht="29.85" customHeight="1" x14ac:dyDescent="0.15">
      <c r="A715" s="41"/>
      <c r="B715" s="41"/>
      <c r="C715" s="42"/>
      <c r="D715" s="42"/>
      <c r="E715" s="43"/>
      <c r="F715" s="15"/>
      <c r="I715" s="22"/>
    </row>
    <row r="716" spans="1:9" s="20" customFormat="1" ht="29.85" customHeight="1" x14ac:dyDescent="0.15">
      <c r="A716" s="41"/>
      <c r="B716" s="41"/>
      <c r="C716" s="42"/>
      <c r="D716" s="42"/>
      <c r="E716" s="43"/>
      <c r="F716" s="15"/>
      <c r="I716" s="22"/>
    </row>
    <row r="717" spans="1:9" s="20" customFormat="1" ht="29.85" customHeight="1" x14ac:dyDescent="0.15">
      <c r="A717" s="41"/>
      <c r="B717" s="41"/>
      <c r="C717" s="42"/>
      <c r="D717" s="42"/>
      <c r="E717" s="43"/>
      <c r="F717" s="15"/>
      <c r="I717" s="22"/>
    </row>
    <row r="718" spans="1:9" s="20" customFormat="1" ht="29.85" customHeight="1" x14ac:dyDescent="0.15">
      <c r="A718" s="41"/>
      <c r="B718" s="41"/>
      <c r="C718" s="42"/>
      <c r="D718" s="42"/>
      <c r="E718" s="43"/>
      <c r="F718" s="15"/>
      <c r="I718" s="22"/>
    </row>
    <row r="719" spans="1:9" s="20" customFormat="1" ht="29.85" customHeight="1" x14ac:dyDescent="0.15">
      <c r="A719" s="41"/>
      <c r="B719" s="41"/>
      <c r="C719" s="42"/>
      <c r="D719" s="42"/>
      <c r="E719" s="43"/>
      <c r="F719" s="15"/>
      <c r="I719" s="22"/>
    </row>
    <row r="720" spans="1:9" s="20" customFormat="1" ht="29.85" customHeight="1" x14ac:dyDescent="0.15">
      <c r="A720" s="41"/>
      <c r="B720" s="41"/>
      <c r="C720" s="42"/>
      <c r="D720" s="42"/>
      <c r="E720" s="43"/>
      <c r="F720" s="15"/>
      <c r="I720" s="22"/>
    </row>
    <row r="721" spans="1:9" s="20" customFormat="1" ht="29.85" customHeight="1" x14ac:dyDescent="0.15">
      <c r="A721" s="41"/>
      <c r="B721" s="41"/>
      <c r="C721" s="42"/>
      <c r="D721" s="42"/>
      <c r="E721" s="43"/>
      <c r="F721" s="15"/>
      <c r="I721" s="22"/>
    </row>
    <row r="722" spans="1:9" s="20" customFormat="1" ht="29.85" customHeight="1" x14ac:dyDescent="0.15">
      <c r="A722" s="41"/>
      <c r="B722" s="41"/>
      <c r="C722" s="42"/>
      <c r="D722" s="42"/>
      <c r="E722" s="43"/>
      <c r="F722" s="15"/>
      <c r="I722" s="22"/>
    </row>
    <row r="723" spans="1:9" s="20" customFormat="1" ht="29.85" customHeight="1" x14ac:dyDescent="0.15">
      <c r="A723" s="41"/>
      <c r="B723" s="41"/>
      <c r="C723" s="42"/>
      <c r="D723" s="42"/>
      <c r="E723" s="43"/>
      <c r="F723" s="15"/>
      <c r="I723" s="22"/>
    </row>
    <row r="724" spans="1:9" s="20" customFormat="1" ht="29.85" customHeight="1" x14ac:dyDescent="0.15">
      <c r="A724" s="41"/>
      <c r="B724" s="41"/>
      <c r="C724" s="42"/>
      <c r="D724" s="42"/>
      <c r="E724" s="43"/>
      <c r="F724" s="15"/>
      <c r="I724" s="22"/>
    </row>
    <row r="725" spans="1:9" s="20" customFormat="1" ht="29.85" customHeight="1" x14ac:dyDescent="0.15">
      <c r="A725" s="41"/>
      <c r="B725" s="41"/>
      <c r="C725" s="42"/>
      <c r="D725" s="42"/>
      <c r="E725" s="43"/>
      <c r="F725" s="15"/>
      <c r="I725" s="22"/>
    </row>
    <row r="726" spans="1:9" s="20" customFormat="1" ht="29.85" customHeight="1" x14ac:dyDescent="0.15">
      <c r="A726" s="41"/>
      <c r="B726" s="41"/>
      <c r="C726" s="42"/>
      <c r="D726" s="42"/>
      <c r="E726" s="43"/>
      <c r="F726" s="15"/>
      <c r="I726" s="22"/>
    </row>
    <row r="727" spans="1:9" s="20" customFormat="1" ht="29.85" customHeight="1" x14ac:dyDescent="0.15">
      <c r="A727" s="41"/>
      <c r="B727" s="41"/>
      <c r="C727" s="42"/>
      <c r="D727" s="42"/>
      <c r="E727" s="43"/>
      <c r="F727" s="15"/>
      <c r="I727" s="22"/>
    </row>
    <row r="728" spans="1:9" s="20" customFormat="1" ht="29.85" customHeight="1" x14ac:dyDescent="0.15">
      <c r="A728" s="41"/>
      <c r="B728" s="41"/>
      <c r="C728" s="42"/>
      <c r="D728" s="42"/>
      <c r="E728" s="43"/>
      <c r="F728" s="15"/>
      <c r="I728" s="22"/>
    </row>
    <row r="729" spans="1:9" s="20" customFormat="1" ht="29.85" customHeight="1" x14ac:dyDescent="0.15">
      <c r="A729" s="41"/>
      <c r="B729" s="41"/>
      <c r="C729" s="42"/>
      <c r="D729" s="42"/>
      <c r="E729" s="43"/>
      <c r="F729" s="15"/>
      <c r="I729" s="22"/>
    </row>
    <row r="730" spans="1:9" s="20" customFormat="1" ht="29.85" customHeight="1" x14ac:dyDescent="0.15">
      <c r="A730" s="41"/>
      <c r="B730" s="41"/>
      <c r="C730" s="42"/>
      <c r="D730" s="42"/>
      <c r="E730" s="43"/>
      <c r="F730" s="15"/>
      <c r="I730" s="22"/>
    </row>
    <row r="731" spans="1:9" s="20" customFormat="1" ht="29.85" customHeight="1" x14ac:dyDescent="0.15">
      <c r="A731" s="41"/>
      <c r="B731" s="41"/>
      <c r="C731" s="42"/>
      <c r="D731" s="42"/>
      <c r="E731" s="43"/>
      <c r="F731" s="15"/>
      <c r="I731" s="22"/>
    </row>
    <row r="732" spans="1:9" s="20" customFormat="1" ht="29.85" customHeight="1" x14ac:dyDescent="0.15">
      <c r="A732" s="41"/>
      <c r="B732" s="41"/>
      <c r="C732" s="42"/>
      <c r="D732" s="42"/>
      <c r="E732" s="43"/>
      <c r="F732" s="15"/>
      <c r="I732" s="22"/>
    </row>
    <row r="733" spans="1:9" s="20" customFormat="1" ht="29.85" customHeight="1" x14ac:dyDescent="0.15">
      <c r="A733" s="41"/>
      <c r="B733" s="41"/>
      <c r="C733" s="42"/>
      <c r="D733" s="42"/>
      <c r="E733" s="43"/>
      <c r="F733" s="15"/>
      <c r="I733" s="22"/>
    </row>
    <row r="734" spans="1:9" s="20" customFormat="1" ht="29.85" customHeight="1" x14ac:dyDescent="0.15">
      <c r="A734" s="41"/>
      <c r="B734" s="41"/>
      <c r="C734" s="42"/>
      <c r="D734" s="42"/>
      <c r="E734" s="43"/>
      <c r="F734" s="15"/>
      <c r="I734" s="22"/>
    </row>
    <row r="735" spans="1:9" s="20" customFormat="1" ht="29.85" customHeight="1" x14ac:dyDescent="0.15">
      <c r="A735" s="41"/>
      <c r="B735" s="41"/>
      <c r="C735" s="42"/>
      <c r="D735" s="42"/>
      <c r="E735" s="43"/>
      <c r="F735" s="15"/>
      <c r="I735" s="22"/>
    </row>
    <row r="736" spans="1:9" s="20" customFormat="1" ht="29.85" customHeight="1" x14ac:dyDescent="0.15">
      <c r="A736" s="41"/>
      <c r="B736" s="41"/>
      <c r="C736" s="42"/>
      <c r="D736" s="42"/>
      <c r="E736" s="43"/>
      <c r="F736" s="15"/>
      <c r="I736" s="22"/>
    </row>
    <row r="737" spans="1:9" s="20" customFormat="1" ht="29.85" customHeight="1" x14ac:dyDescent="0.15">
      <c r="A737" s="41"/>
      <c r="B737" s="41"/>
      <c r="C737" s="42"/>
      <c r="D737" s="42"/>
      <c r="E737" s="43"/>
      <c r="F737" s="15"/>
      <c r="I737" s="22"/>
    </row>
    <row r="738" spans="1:9" s="20" customFormat="1" ht="29.85" customHeight="1" x14ac:dyDescent="0.15">
      <c r="A738" s="41"/>
      <c r="B738" s="41"/>
      <c r="C738" s="42"/>
      <c r="D738" s="42"/>
      <c r="E738" s="43"/>
      <c r="F738" s="15"/>
      <c r="I738" s="22"/>
    </row>
    <row r="739" spans="1:9" s="20" customFormat="1" ht="29.85" customHeight="1" x14ac:dyDescent="0.15">
      <c r="A739" s="41"/>
      <c r="B739" s="41"/>
      <c r="C739" s="42"/>
      <c r="D739" s="42"/>
      <c r="E739" s="43"/>
      <c r="F739" s="15"/>
      <c r="I739" s="22"/>
    </row>
    <row r="740" spans="1:9" s="20" customFormat="1" ht="29.85" customHeight="1" x14ac:dyDescent="0.15">
      <c r="A740" s="41"/>
      <c r="B740" s="41"/>
      <c r="C740" s="42"/>
      <c r="D740" s="42"/>
      <c r="E740" s="43"/>
      <c r="F740" s="15"/>
      <c r="I740" s="22"/>
    </row>
    <row r="741" spans="1:9" s="20" customFormat="1" ht="29.85" customHeight="1" x14ac:dyDescent="0.15">
      <c r="A741" s="41"/>
      <c r="B741" s="41"/>
      <c r="C741" s="42"/>
      <c r="D741" s="42"/>
      <c r="E741" s="43"/>
      <c r="F741" s="15"/>
      <c r="I741" s="22"/>
    </row>
    <row r="742" spans="1:9" s="20" customFormat="1" ht="29.85" customHeight="1" x14ac:dyDescent="0.15">
      <c r="A742" s="41"/>
      <c r="B742" s="41"/>
      <c r="C742" s="42"/>
      <c r="D742" s="42"/>
      <c r="E742" s="43"/>
      <c r="F742" s="15"/>
      <c r="I742" s="22"/>
    </row>
    <row r="743" spans="1:9" s="20" customFormat="1" ht="29.85" customHeight="1" x14ac:dyDescent="0.15">
      <c r="A743" s="41"/>
      <c r="B743" s="41"/>
      <c r="C743" s="42"/>
      <c r="D743" s="42"/>
      <c r="E743" s="43"/>
      <c r="F743" s="15"/>
      <c r="I743" s="22"/>
    </row>
    <row r="744" spans="1:9" s="20" customFormat="1" ht="29.85" customHeight="1" x14ac:dyDescent="0.15">
      <c r="A744" s="41"/>
      <c r="B744" s="41"/>
      <c r="C744" s="42"/>
      <c r="D744" s="42"/>
      <c r="E744" s="43"/>
      <c r="F744" s="15"/>
      <c r="I744" s="22"/>
    </row>
    <row r="745" spans="1:9" s="20" customFormat="1" ht="29.85" customHeight="1" x14ac:dyDescent="0.15">
      <c r="A745" s="41"/>
      <c r="B745" s="41"/>
      <c r="C745" s="42"/>
      <c r="D745" s="42"/>
      <c r="E745" s="43"/>
      <c r="F745" s="15"/>
      <c r="I745" s="22"/>
    </row>
    <row r="746" spans="1:9" s="20" customFormat="1" ht="29.85" customHeight="1" x14ac:dyDescent="0.15">
      <c r="A746" s="41"/>
      <c r="B746" s="41"/>
      <c r="C746" s="42"/>
      <c r="D746" s="42"/>
      <c r="E746" s="43"/>
      <c r="F746" s="15"/>
      <c r="I746" s="22"/>
    </row>
    <row r="747" spans="1:9" s="20" customFormat="1" ht="29.85" customHeight="1" x14ac:dyDescent="0.15">
      <c r="A747" s="41"/>
      <c r="B747" s="41"/>
      <c r="C747" s="42"/>
      <c r="D747" s="42"/>
      <c r="E747" s="43"/>
      <c r="F747" s="15"/>
      <c r="I747" s="22"/>
    </row>
    <row r="748" spans="1:9" s="20" customFormat="1" ht="29.85" customHeight="1" x14ac:dyDescent="0.15">
      <c r="A748" s="41"/>
      <c r="B748" s="41"/>
      <c r="C748" s="42"/>
      <c r="D748" s="42"/>
      <c r="E748" s="43"/>
      <c r="F748" s="15"/>
      <c r="I748" s="22"/>
    </row>
    <row r="749" spans="1:9" s="20" customFormat="1" ht="29.85" customHeight="1" x14ac:dyDescent="0.15">
      <c r="A749" s="41"/>
      <c r="B749" s="41"/>
      <c r="C749" s="42"/>
      <c r="D749" s="42"/>
      <c r="E749" s="43"/>
      <c r="F749" s="15"/>
      <c r="I749" s="22"/>
    </row>
    <row r="750" spans="1:9" s="20" customFormat="1" ht="29.85" customHeight="1" x14ac:dyDescent="0.15">
      <c r="A750" s="41"/>
      <c r="B750" s="41"/>
      <c r="C750" s="42"/>
      <c r="D750" s="42"/>
      <c r="E750" s="43"/>
      <c r="F750" s="15"/>
      <c r="I750" s="22"/>
    </row>
    <row r="751" spans="1:9" s="20" customFormat="1" ht="29.85" customHeight="1" x14ac:dyDescent="0.15">
      <c r="A751" s="41"/>
      <c r="B751" s="41"/>
      <c r="C751" s="42"/>
      <c r="D751" s="42"/>
      <c r="E751" s="43"/>
      <c r="F751" s="15"/>
      <c r="I751" s="22"/>
    </row>
    <row r="752" spans="1:9" s="20" customFormat="1" ht="29.85" customHeight="1" x14ac:dyDescent="0.15">
      <c r="A752" s="41"/>
      <c r="B752" s="41"/>
      <c r="C752" s="42"/>
      <c r="D752" s="42"/>
      <c r="E752" s="43"/>
      <c r="F752" s="15"/>
      <c r="I752" s="22"/>
    </row>
    <row r="753" spans="1:9" s="20" customFormat="1" ht="29.85" customHeight="1" x14ac:dyDescent="0.15">
      <c r="A753" s="41"/>
      <c r="B753" s="41"/>
      <c r="C753" s="42"/>
      <c r="D753" s="42"/>
      <c r="E753" s="43"/>
      <c r="F753" s="15"/>
      <c r="I753" s="22"/>
    </row>
    <row r="754" spans="1:9" s="20" customFormat="1" ht="29.85" customHeight="1" x14ac:dyDescent="0.15">
      <c r="A754" s="41"/>
      <c r="B754" s="41"/>
      <c r="C754" s="42"/>
      <c r="D754" s="42"/>
      <c r="E754" s="43"/>
      <c r="F754" s="15"/>
      <c r="I754" s="22"/>
    </row>
  </sheetData>
  <mergeCells count="8">
    <mergeCell ref="G1:H1"/>
    <mergeCell ref="I1:I2"/>
    <mergeCell ref="A1:A2"/>
    <mergeCell ref="B1:B2"/>
    <mergeCell ref="C1:C2"/>
    <mergeCell ref="D1:D2"/>
    <mergeCell ref="E1:E2"/>
    <mergeCell ref="F1:F2"/>
  </mergeCells>
  <phoneticPr fontId="4"/>
  <dataValidations count="1">
    <dataValidation showDropDown="1" showInputMessage="1" showErrorMessage="1" sqref="I3:I229" xr:uid="{ACAB924E-1ABE-49B5-85A5-07AF1C7469C7}"/>
  </dataValidations>
  <printOptions horizontalCentered="1" gridLines="1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&amp;L&amp;"HG丸ｺﾞｼｯｸM-PRO,標準"&amp;10
&amp;C&amp;"HG丸ｺﾞｼｯｸM-PRO,標準"&amp;10&amp;P&amp;R&amp;"HG丸ｺﾞｼｯｸM-PRO,標準"&amp;10株式会社　カイト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43D5-6E2B-462F-A544-5EE785D86878}">
  <sheetPr>
    <tabColor rgb="FFFF0000"/>
  </sheetPr>
  <dimension ref="A1:R273"/>
  <sheetViews>
    <sheetView showZeros="0" zoomScaleNormal="100" zoomScaleSheetLayoutView="75" workbookViewId="0">
      <selection activeCell="M9" sqref="M9"/>
    </sheetView>
  </sheetViews>
  <sheetFormatPr defaultColWidth="9" defaultRowHeight="24" customHeight="1" x14ac:dyDescent="0.15"/>
  <cols>
    <col min="1" max="2" width="4.625" style="100" customWidth="1"/>
    <col min="3" max="3" width="20.625" style="101" customWidth="1"/>
    <col min="4" max="4" width="19.625" style="101" customWidth="1"/>
    <col min="5" max="5" width="7.625" style="102" customWidth="1"/>
    <col min="6" max="6" width="4.625" style="100" customWidth="1"/>
    <col min="7" max="7" width="7.625" style="103" customWidth="1"/>
    <col min="8" max="8" width="9.625" style="103" customWidth="1"/>
    <col min="9" max="9" width="7.625" style="104" customWidth="1"/>
    <col min="10" max="10" width="9.625" style="105" customWidth="1"/>
    <col min="11" max="11" width="7.625" style="106" customWidth="1"/>
    <col min="12" max="12" width="9.625" style="107" customWidth="1"/>
    <col min="13" max="13" width="7.625" style="108" customWidth="1"/>
    <col min="14" max="14" width="9.625" style="109" customWidth="1"/>
    <col min="15" max="16" width="9" style="110"/>
    <col min="17" max="18" width="9" style="111"/>
    <col min="19" max="16384" width="9" style="62"/>
  </cols>
  <sheetData>
    <row r="1" spans="1:18" ht="30" customHeight="1" x14ac:dyDescent="0.15">
      <c r="A1" s="205" t="s">
        <v>103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60"/>
      <c r="P1" s="60"/>
      <c r="Q1" s="61"/>
      <c r="R1" s="61"/>
    </row>
    <row r="2" spans="1:18" ht="30" customHeight="1" x14ac:dyDescent="0.15">
      <c r="A2" s="206" t="s">
        <v>92</v>
      </c>
      <c r="B2" s="207" t="s">
        <v>93</v>
      </c>
      <c r="C2" s="208" t="s">
        <v>104</v>
      </c>
      <c r="D2" s="208" t="s">
        <v>105</v>
      </c>
      <c r="E2" s="209" t="s">
        <v>106</v>
      </c>
      <c r="F2" s="209"/>
      <c r="G2" s="209"/>
      <c r="H2" s="209"/>
      <c r="I2" s="210" t="s">
        <v>107</v>
      </c>
      <c r="J2" s="210"/>
      <c r="K2" s="203" t="s">
        <v>108</v>
      </c>
      <c r="L2" s="203"/>
      <c r="M2" s="204" t="s">
        <v>109</v>
      </c>
      <c r="N2" s="204"/>
      <c r="O2" s="203" t="s">
        <v>110</v>
      </c>
      <c r="P2" s="203"/>
      <c r="Q2" s="204" t="s">
        <v>111</v>
      </c>
      <c r="R2" s="204"/>
    </row>
    <row r="3" spans="1:18" s="72" customFormat="1" ht="30" customHeight="1" x14ac:dyDescent="0.15">
      <c r="A3" s="206"/>
      <c r="B3" s="207"/>
      <c r="C3" s="208"/>
      <c r="D3" s="208"/>
      <c r="E3" s="63" t="s">
        <v>55</v>
      </c>
      <c r="F3" s="64" t="s">
        <v>97</v>
      </c>
      <c r="G3" s="65" t="s">
        <v>112</v>
      </c>
      <c r="H3" s="65" t="s">
        <v>113</v>
      </c>
      <c r="I3" s="66" t="s">
        <v>55</v>
      </c>
      <c r="J3" s="67" t="s">
        <v>113</v>
      </c>
      <c r="K3" s="68" t="s">
        <v>55</v>
      </c>
      <c r="L3" s="69" t="s">
        <v>113</v>
      </c>
      <c r="M3" s="70" t="s">
        <v>55</v>
      </c>
      <c r="N3" s="71" t="s">
        <v>113</v>
      </c>
      <c r="O3" s="68" t="s">
        <v>55</v>
      </c>
      <c r="P3" s="69" t="s">
        <v>113</v>
      </c>
      <c r="Q3" s="70" t="s">
        <v>55</v>
      </c>
      <c r="R3" s="71" t="s">
        <v>113</v>
      </c>
    </row>
    <row r="4" spans="1:18" s="87" customFormat="1" ht="30" customHeight="1" x14ac:dyDescent="0.15">
      <c r="A4" s="73"/>
      <c r="B4" s="74"/>
      <c r="C4" s="75">
        <f>[2]注文書!D10</f>
        <v>0</v>
      </c>
      <c r="D4" s="76"/>
      <c r="E4" s="77"/>
      <c r="F4" s="76"/>
      <c r="G4" s="78"/>
      <c r="H4" s="78">
        <f t="shared" ref="H4:N4" si="0">INT(E4*G4)</f>
        <v>0</v>
      </c>
      <c r="I4" s="79"/>
      <c r="J4" s="80">
        <f>L4+N4</f>
        <v>0</v>
      </c>
      <c r="K4" s="81"/>
      <c r="L4" s="82">
        <f t="shared" si="0"/>
        <v>0</v>
      </c>
      <c r="M4" s="83"/>
      <c r="N4" s="84">
        <f t="shared" si="0"/>
        <v>0</v>
      </c>
      <c r="O4" s="81"/>
      <c r="P4" s="85">
        <f>INT(L4*O4)</f>
        <v>0</v>
      </c>
      <c r="Q4" s="83"/>
      <c r="R4" s="86">
        <f>INT(K4*Q4)</f>
        <v>0</v>
      </c>
    </row>
    <row r="5" spans="1:18" s="87" customFormat="1" ht="30" customHeight="1" x14ac:dyDescent="0.15">
      <c r="A5" s="88"/>
      <c r="B5" s="89"/>
      <c r="C5" s="90"/>
      <c r="D5" s="90"/>
      <c r="E5" s="91"/>
      <c r="F5" s="88"/>
      <c r="G5" s="92"/>
      <c r="H5" s="92"/>
      <c r="I5" s="79"/>
      <c r="J5" s="80">
        <f t="shared" ref="J5:J68" si="1">L5+N5</f>
        <v>0</v>
      </c>
      <c r="K5" s="81"/>
      <c r="L5" s="82">
        <f t="shared" ref="L5:L68" si="2">INT(I5*K5)</f>
        <v>0</v>
      </c>
      <c r="M5" s="83"/>
      <c r="N5" s="84">
        <f t="shared" ref="N5:N68" si="3">INT(K5*M5)</f>
        <v>0</v>
      </c>
      <c r="O5" s="81"/>
      <c r="P5" s="85">
        <f t="shared" ref="P5:P68" si="4">INT(L5*O5)</f>
        <v>0</v>
      </c>
      <c r="Q5" s="83"/>
      <c r="R5" s="86">
        <f t="shared" ref="R5:R68" si="5">INT(K5*Q5)</f>
        <v>0</v>
      </c>
    </row>
    <row r="6" spans="1:18" s="87" customFormat="1" ht="30" customHeight="1" x14ac:dyDescent="0.15">
      <c r="A6" s="88"/>
      <c r="B6" s="89"/>
      <c r="C6" s="90"/>
      <c r="D6" s="90"/>
      <c r="E6" s="91"/>
      <c r="F6" s="88"/>
      <c r="G6" s="92"/>
      <c r="H6" s="92"/>
      <c r="I6" s="79"/>
      <c r="J6" s="80">
        <f t="shared" si="1"/>
        <v>0</v>
      </c>
      <c r="K6" s="81"/>
      <c r="L6" s="82">
        <f t="shared" si="2"/>
        <v>0</v>
      </c>
      <c r="M6" s="83"/>
      <c r="N6" s="84">
        <f t="shared" si="3"/>
        <v>0</v>
      </c>
      <c r="O6" s="81"/>
      <c r="P6" s="85">
        <f t="shared" si="4"/>
        <v>0</v>
      </c>
      <c r="Q6" s="83"/>
      <c r="R6" s="86">
        <f t="shared" si="5"/>
        <v>0</v>
      </c>
    </row>
    <row r="7" spans="1:18" s="87" customFormat="1" ht="30" customHeight="1" x14ac:dyDescent="0.15">
      <c r="A7" s="88"/>
      <c r="B7" s="89"/>
      <c r="C7" s="90"/>
      <c r="D7" s="90"/>
      <c r="E7" s="91"/>
      <c r="F7" s="88"/>
      <c r="G7" s="92"/>
      <c r="H7" s="92"/>
      <c r="I7" s="79"/>
      <c r="J7" s="80">
        <f t="shared" si="1"/>
        <v>0</v>
      </c>
      <c r="K7" s="81"/>
      <c r="L7" s="82">
        <f t="shared" si="2"/>
        <v>0</v>
      </c>
      <c r="M7" s="83"/>
      <c r="N7" s="84">
        <f t="shared" si="3"/>
        <v>0</v>
      </c>
      <c r="O7" s="81"/>
      <c r="P7" s="85">
        <f t="shared" si="4"/>
        <v>0</v>
      </c>
      <c r="Q7" s="83"/>
      <c r="R7" s="86">
        <f t="shared" si="5"/>
        <v>0</v>
      </c>
    </row>
    <row r="8" spans="1:18" s="87" customFormat="1" ht="30" customHeight="1" x14ac:dyDescent="0.15">
      <c r="A8" s="88"/>
      <c r="B8" s="89"/>
      <c r="C8" s="90"/>
      <c r="D8" s="90"/>
      <c r="E8" s="91"/>
      <c r="F8" s="88"/>
      <c r="G8" s="92"/>
      <c r="H8" s="92"/>
      <c r="I8" s="79"/>
      <c r="J8" s="80">
        <f t="shared" si="1"/>
        <v>0</v>
      </c>
      <c r="K8" s="81"/>
      <c r="L8" s="82">
        <f t="shared" si="2"/>
        <v>0</v>
      </c>
      <c r="M8" s="83"/>
      <c r="N8" s="84">
        <f t="shared" si="3"/>
        <v>0</v>
      </c>
      <c r="O8" s="81"/>
      <c r="P8" s="85">
        <f t="shared" si="4"/>
        <v>0</v>
      </c>
      <c r="Q8" s="83"/>
      <c r="R8" s="86">
        <f t="shared" si="5"/>
        <v>0</v>
      </c>
    </row>
    <row r="9" spans="1:18" s="87" customFormat="1" ht="30" customHeight="1" x14ac:dyDescent="0.15">
      <c r="A9" s="88"/>
      <c r="B9" s="89"/>
      <c r="C9" s="90"/>
      <c r="D9" s="90"/>
      <c r="E9" s="91"/>
      <c r="F9" s="88"/>
      <c r="G9" s="92"/>
      <c r="H9" s="92"/>
      <c r="I9" s="79"/>
      <c r="J9" s="80">
        <f t="shared" si="1"/>
        <v>0</v>
      </c>
      <c r="K9" s="81"/>
      <c r="L9" s="82">
        <f t="shared" si="2"/>
        <v>0</v>
      </c>
      <c r="M9" s="83"/>
      <c r="N9" s="84">
        <f t="shared" si="3"/>
        <v>0</v>
      </c>
      <c r="O9" s="81"/>
      <c r="P9" s="85">
        <f t="shared" si="4"/>
        <v>0</v>
      </c>
      <c r="Q9" s="83"/>
      <c r="R9" s="86">
        <f t="shared" si="5"/>
        <v>0</v>
      </c>
    </row>
    <row r="10" spans="1:18" s="87" customFormat="1" ht="30" customHeight="1" x14ac:dyDescent="0.15">
      <c r="A10" s="88"/>
      <c r="B10" s="89"/>
      <c r="C10" s="90"/>
      <c r="D10" s="90"/>
      <c r="E10" s="91"/>
      <c r="F10" s="88"/>
      <c r="G10" s="92"/>
      <c r="H10" s="92"/>
      <c r="I10" s="79"/>
      <c r="J10" s="80">
        <f t="shared" si="1"/>
        <v>0</v>
      </c>
      <c r="K10" s="81"/>
      <c r="L10" s="82">
        <f t="shared" si="2"/>
        <v>0</v>
      </c>
      <c r="M10" s="83"/>
      <c r="N10" s="84">
        <f t="shared" si="3"/>
        <v>0</v>
      </c>
      <c r="O10" s="81"/>
      <c r="P10" s="85">
        <f t="shared" si="4"/>
        <v>0</v>
      </c>
      <c r="Q10" s="83"/>
      <c r="R10" s="86">
        <f t="shared" si="5"/>
        <v>0</v>
      </c>
    </row>
    <row r="11" spans="1:18" s="87" customFormat="1" ht="30" customHeight="1" x14ac:dyDescent="0.15">
      <c r="A11" s="88"/>
      <c r="B11" s="89"/>
      <c r="C11" s="90"/>
      <c r="D11" s="90"/>
      <c r="E11" s="91"/>
      <c r="F11" s="88"/>
      <c r="G11" s="92"/>
      <c r="H11" s="92"/>
      <c r="I11" s="79"/>
      <c r="J11" s="80">
        <f t="shared" si="1"/>
        <v>0</v>
      </c>
      <c r="K11" s="81"/>
      <c r="L11" s="82">
        <f t="shared" si="2"/>
        <v>0</v>
      </c>
      <c r="M11" s="83"/>
      <c r="N11" s="84">
        <f t="shared" si="3"/>
        <v>0</v>
      </c>
      <c r="O11" s="81"/>
      <c r="P11" s="85">
        <f t="shared" si="4"/>
        <v>0</v>
      </c>
      <c r="Q11" s="83"/>
      <c r="R11" s="86">
        <f t="shared" si="5"/>
        <v>0</v>
      </c>
    </row>
    <row r="12" spans="1:18" s="87" customFormat="1" ht="30" customHeight="1" x14ac:dyDescent="0.15">
      <c r="A12" s="88"/>
      <c r="B12" s="89"/>
      <c r="C12" s="90"/>
      <c r="D12" s="90"/>
      <c r="E12" s="91"/>
      <c r="F12" s="88"/>
      <c r="G12" s="92"/>
      <c r="H12" s="92"/>
      <c r="I12" s="79"/>
      <c r="J12" s="80">
        <f t="shared" si="1"/>
        <v>0</v>
      </c>
      <c r="K12" s="81"/>
      <c r="L12" s="82">
        <f t="shared" si="2"/>
        <v>0</v>
      </c>
      <c r="M12" s="83"/>
      <c r="N12" s="84">
        <f t="shared" si="3"/>
        <v>0</v>
      </c>
      <c r="O12" s="81"/>
      <c r="P12" s="85">
        <f t="shared" si="4"/>
        <v>0</v>
      </c>
      <c r="Q12" s="83"/>
      <c r="R12" s="86">
        <f t="shared" si="5"/>
        <v>0</v>
      </c>
    </row>
    <row r="13" spans="1:18" s="87" customFormat="1" ht="30" customHeight="1" x14ac:dyDescent="0.15">
      <c r="A13" s="88"/>
      <c r="B13" s="89"/>
      <c r="C13" s="90"/>
      <c r="D13" s="90"/>
      <c r="E13" s="91"/>
      <c r="F13" s="88"/>
      <c r="G13" s="92"/>
      <c r="H13" s="92"/>
      <c r="I13" s="79"/>
      <c r="J13" s="80">
        <f t="shared" si="1"/>
        <v>0</v>
      </c>
      <c r="K13" s="81"/>
      <c r="L13" s="82">
        <f t="shared" si="2"/>
        <v>0</v>
      </c>
      <c r="M13" s="83"/>
      <c r="N13" s="84">
        <f t="shared" si="3"/>
        <v>0</v>
      </c>
      <c r="O13" s="81"/>
      <c r="P13" s="85">
        <f t="shared" si="4"/>
        <v>0</v>
      </c>
      <c r="Q13" s="83"/>
      <c r="R13" s="86">
        <f t="shared" si="5"/>
        <v>0</v>
      </c>
    </row>
    <row r="14" spans="1:18" s="87" customFormat="1" ht="30" customHeight="1" x14ac:dyDescent="0.15">
      <c r="A14" s="88"/>
      <c r="B14" s="89"/>
      <c r="C14" s="90"/>
      <c r="D14" s="90"/>
      <c r="E14" s="91"/>
      <c r="F14" s="88"/>
      <c r="G14" s="92"/>
      <c r="H14" s="92"/>
      <c r="I14" s="79"/>
      <c r="J14" s="80">
        <f t="shared" si="1"/>
        <v>0</v>
      </c>
      <c r="K14" s="81"/>
      <c r="L14" s="82">
        <f t="shared" si="2"/>
        <v>0</v>
      </c>
      <c r="M14" s="83"/>
      <c r="N14" s="84">
        <f t="shared" si="3"/>
        <v>0</v>
      </c>
      <c r="O14" s="81"/>
      <c r="P14" s="85">
        <f t="shared" si="4"/>
        <v>0</v>
      </c>
      <c r="Q14" s="83"/>
      <c r="R14" s="86">
        <f t="shared" si="5"/>
        <v>0</v>
      </c>
    </row>
    <row r="15" spans="1:18" s="87" customFormat="1" ht="30" customHeight="1" x14ac:dyDescent="0.15">
      <c r="A15" s="88"/>
      <c r="B15" s="89"/>
      <c r="C15" s="90"/>
      <c r="D15" s="90"/>
      <c r="E15" s="91"/>
      <c r="F15" s="88"/>
      <c r="G15" s="92"/>
      <c r="H15" s="92"/>
      <c r="I15" s="79"/>
      <c r="J15" s="80">
        <f t="shared" si="1"/>
        <v>0</v>
      </c>
      <c r="K15" s="81"/>
      <c r="L15" s="82">
        <f t="shared" si="2"/>
        <v>0</v>
      </c>
      <c r="M15" s="83"/>
      <c r="N15" s="84">
        <f t="shared" si="3"/>
        <v>0</v>
      </c>
      <c r="O15" s="81"/>
      <c r="P15" s="85">
        <f t="shared" si="4"/>
        <v>0</v>
      </c>
      <c r="Q15" s="83"/>
      <c r="R15" s="86">
        <f t="shared" si="5"/>
        <v>0</v>
      </c>
    </row>
    <row r="16" spans="1:18" s="87" customFormat="1" ht="30" customHeight="1" x14ac:dyDescent="0.15">
      <c r="A16" s="88"/>
      <c r="B16" s="89"/>
      <c r="C16" s="90"/>
      <c r="D16" s="90"/>
      <c r="E16" s="91"/>
      <c r="F16" s="88"/>
      <c r="G16" s="92"/>
      <c r="H16" s="92"/>
      <c r="I16" s="79"/>
      <c r="J16" s="80">
        <f t="shared" si="1"/>
        <v>0</v>
      </c>
      <c r="K16" s="81"/>
      <c r="L16" s="82">
        <f t="shared" si="2"/>
        <v>0</v>
      </c>
      <c r="M16" s="83"/>
      <c r="N16" s="84">
        <f t="shared" si="3"/>
        <v>0</v>
      </c>
      <c r="O16" s="81"/>
      <c r="P16" s="85">
        <f t="shared" si="4"/>
        <v>0</v>
      </c>
      <c r="Q16" s="83"/>
      <c r="R16" s="86">
        <f t="shared" si="5"/>
        <v>0</v>
      </c>
    </row>
    <row r="17" spans="1:18" s="87" customFormat="1" ht="30" customHeight="1" x14ac:dyDescent="0.15">
      <c r="A17" s="88"/>
      <c r="B17" s="89"/>
      <c r="C17" s="90"/>
      <c r="D17" s="90"/>
      <c r="E17" s="91"/>
      <c r="F17" s="88"/>
      <c r="G17" s="92"/>
      <c r="H17" s="92"/>
      <c r="I17" s="79"/>
      <c r="J17" s="80">
        <f t="shared" si="1"/>
        <v>0</v>
      </c>
      <c r="K17" s="81"/>
      <c r="L17" s="82">
        <f t="shared" si="2"/>
        <v>0</v>
      </c>
      <c r="M17" s="83"/>
      <c r="N17" s="84">
        <f t="shared" si="3"/>
        <v>0</v>
      </c>
      <c r="O17" s="81"/>
      <c r="P17" s="85">
        <f t="shared" si="4"/>
        <v>0</v>
      </c>
      <c r="Q17" s="83"/>
      <c r="R17" s="86">
        <f t="shared" si="5"/>
        <v>0</v>
      </c>
    </row>
    <row r="18" spans="1:18" s="87" customFormat="1" ht="30" customHeight="1" x14ac:dyDescent="0.15">
      <c r="A18" s="88"/>
      <c r="B18" s="89"/>
      <c r="C18" s="90"/>
      <c r="D18" s="90"/>
      <c r="E18" s="91"/>
      <c r="F18" s="88"/>
      <c r="G18" s="92"/>
      <c r="H18" s="92"/>
      <c r="I18" s="79"/>
      <c r="J18" s="80">
        <f t="shared" si="1"/>
        <v>0</v>
      </c>
      <c r="K18" s="81"/>
      <c r="L18" s="82">
        <f t="shared" si="2"/>
        <v>0</v>
      </c>
      <c r="M18" s="83"/>
      <c r="N18" s="84">
        <f t="shared" si="3"/>
        <v>0</v>
      </c>
      <c r="O18" s="81"/>
      <c r="P18" s="85">
        <f t="shared" si="4"/>
        <v>0</v>
      </c>
      <c r="Q18" s="83"/>
      <c r="R18" s="86">
        <f t="shared" si="5"/>
        <v>0</v>
      </c>
    </row>
    <row r="19" spans="1:18" s="87" customFormat="1" ht="30" customHeight="1" x14ac:dyDescent="0.15">
      <c r="A19" s="88"/>
      <c r="B19" s="89"/>
      <c r="C19" s="90"/>
      <c r="D19" s="90"/>
      <c r="E19" s="91"/>
      <c r="F19" s="88"/>
      <c r="G19" s="92"/>
      <c r="H19" s="92"/>
      <c r="I19" s="79"/>
      <c r="J19" s="80">
        <f t="shared" si="1"/>
        <v>0</v>
      </c>
      <c r="K19" s="81"/>
      <c r="L19" s="82">
        <f t="shared" si="2"/>
        <v>0</v>
      </c>
      <c r="M19" s="83"/>
      <c r="N19" s="84">
        <f t="shared" si="3"/>
        <v>0</v>
      </c>
      <c r="O19" s="81"/>
      <c r="P19" s="85">
        <f t="shared" si="4"/>
        <v>0</v>
      </c>
      <c r="Q19" s="83"/>
      <c r="R19" s="86">
        <f t="shared" si="5"/>
        <v>0</v>
      </c>
    </row>
    <row r="20" spans="1:18" s="87" customFormat="1" ht="30" customHeight="1" x14ac:dyDescent="0.15">
      <c r="A20" s="88"/>
      <c r="B20" s="89"/>
      <c r="C20" s="90"/>
      <c r="D20" s="90"/>
      <c r="E20" s="91"/>
      <c r="F20" s="88"/>
      <c r="G20" s="92"/>
      <c r="H20" s="92"/>
      <c r="I20" s="79"/>
      <c r="J20" s="80">
        <f t="shared" si="1"/>
        <v>0</v>
      </c>
      <c r="K20" s="81"/>
      <c r="L20" s="82">
        <f t="shared" si="2"/>
        <v>0</v>
      </c>
      <c r="M20" s="83"/>
      <c r="N20" s="84">
        <f t="shared" si="3"/>
        <v>0</v>
      </c>
      <c r="O20" s="81"/>
      <c r="P20" s="85">
        <f t="shared" si="4"/>
        <v>0</v>
      </c>
      <c r="Q20" s="83"/>
      <c r="R20" s="86">
        <f t="shared" si="5"/>
        <v>0</v>
      </c>
    </row>
    <row r="21" spans="1:18" s="87" customFormat="1" ht="30" customHeight="1" x14ac:dyDescent="0.15">
      <c r="A21" s="88"/>
      <c r="B21" s="89"/>
      <c r="C21" s="90"/>
      <c r="D21" s="90"/>
      <c r="E21" s="91"/>
      <c r="F21" s="88"/>
      <c r="G21" s="92"/>
      <c r="H21" s="92"/>
      <c r="I21" s="79"/>
      <c r="J21" s="80">
        <f t="shared" si="1"/>
        <v>0</v>
      </c>
      <c r="K21" s="81"/>
      <c r="L21" s="82">
        <f t="shared" si="2"/>
        <v>0</v>
      </c>
      <c r="M21" s="83"/>
      <c r="N21" s="84">
        <f t="shared" si="3"/>
        <v>0</v>
      </c>
      <c r="O21" s="81"/>
      <c r="P21" s="85">
        <f t="shared" si="4"/>
        <v>0</v>
      </c>
      <c r="Q21" s="83"/>
      <c r="R21" s="86">
        <f t="shared" si="5"/>
        <v>0</v>
      </c>
    </row>
    <row r="22" spans="1:18" s="87" customFormat="1" ht="30" customHeight="1" x14ac:dyDescent="0.15">
      <c r="A22" s="88"/>
      <c r="B22" s="89"/>
      <c r="C22" s="90"/>
      <c r="D22" s="90"/>
      <c r="E22" s="91"/>
      <c r="F22" s="88"/>
      <c r="G22" s="92"/>
      <c r="H22" s="92"/>
      <c r="I22" s="79"/>
      <c r="J22" s="80">
        <f t="shared" si="1"/>
        <v>0</v>
      </c>
      <c r="K22" s="81"/>
      <c r="L22" s="82">
        <f t="shared" si="2"/>
        <v>0</v>
      </c>
      <c r="M22" s="83"/>
      <c r="N22" s="84">
        <f t="shared" si="3"/>
        <v>0</v>
      </c>
      <c r="O22" s="81"/>
      <c r="P22" s="85">
        <f t="shared" si="4"/>
        <v>0</v>
      </c>
      <c r="Q22" s="83"/>
      <c r="R22" s="86">
        <f t="shared" si="5"/>
        <v>0</v>
      </c>
    </row>
    <row r="23" spans="1:18" s="87" customFormat="1" ht="30" customHeight="1" x14ac:dyDescent="0.15">
      <c r="A23" s="88"/>
      <c r="B23" s="89"/>
      <c r="C23" s="90"/>
      <c r="D23" s="90"/>
      <c r="E23" s="91"/>
      <c r="F23" s="88"/>
      <c r="G23" s="92"/>
      <c r="H23" s="92"/>
      <c r="I23" s="79"/>
      <c r="J23" s="80">
        <f t="shared" si="1"/>
        <v>0</v>
      </c>
      <c r="K23" s="81"/>
      <c r="L23" s="82">
        <f t="shared" si="2"/>
        <v>0</v>
      </c>
      <c r="M23" s="83"/>
      <c r="N23" s="84">
        <f t="shared" si="3"/>
        <v>0</v>
      </c>
      <c r="O23" s="81"/>
      <c r="P23" s="85">
        <f t="shared" si="4"/>
        <v>0</v>
      </c>
      <c r="Q23" s="83"/>
      <c r="R23" s="86">
        <f t="shared" si="5"/>
        <v>0</v>
      </c>
    </row>
    <row r="24" spans="1:18" s="87" customFormat="1" ht="30" customHeight="1" x14ac:dyDescent="0.15">
      <c r="A24" s="88"/>
      <c r="B24" s="89"/>
      <c r="C24" s="90"/>
      <c r="D24" s="90"/>
      <c r="E24" s="91"/>
      <c r="F24" s="88"/>
      <c r="G24" s="92"/>
      <c r="H24" s="92"/>
      <c r="I24" s="79"/>
      <c r="J24" s="80">
        <f t="shared" si="1"/>
        <v>0</v>
      </c>
      <c r="K24" s="81"/>
      <c r="L24" s="82">
        <f t="shared" si="2"/>
        <v>0</v>
      </c>
      <c r="M24" s="83"/>
      <c r="N24" s="84">
        <f t="shared" si="3"/>
        <v>0</v>
      </c>
      <c r="O24" s="81"/>
      <c r="P24" s="85">
        <f t="shared" si="4"/>
        <v>0</v>
      </c>
      <c r="Q24" s="83"/>
      <c r="R24" s="86">
        <f t="shared" si="5"/>
        <v>0</v>
      </c>
    </row>
    <row r="25" spans="1:18" s="87" customFormat="1" ht="30" customHeight="1" x14ac:dyDescent="0.15">
      <c r="A25" s="88"/>
      <c r="B25" s="89"/>
      <c r="C25" s="90"/>
      <c r="D25" s="90"/>
      <c r="E25" s="91"/>
      <c r="F25" s="88"/>
      <c r="G25" s="92"/>
      <c r="H25" s="92"/>
      <c r="I25" s="79"/>
      <c r="J25" s="80">
        <f t="shared" si="1"/>
        <v>0</v>
      </c>
      <c r="K25" s="81"/>
      <c r="L25" s="82">
        <f t="shared" si="2"/>
        <v>0</v>
      </c>
      <c r="M25" s="83"/>
      <c r="N25" s="84">
        <f t="shared" si="3"/>
        <v>0</v>
      </c>
      <c r="O25" s="81"/>
      <c r="P25" s="85">
        <f t="shared" si="4"/>
        <v>0</v>
      </c>
      <c r="Q25" s="83"/>
      <c r="R25" s="86">
        <f t="shared" si="5"/>
        <v>0</v>
      </c>
    </row>
    <row r="26" spans="1:18" s="87" customFormat="1" ht="30" customHeight="1" x14ac:dyDescent="0.15">
      <c r="A26" s="88"/>
      <c r="B26" s="89"/>
      <c r="C26" s="90"/>
      <c r="D26" s="90"/>
      <c r="E26" s="91"/>
      <c r="F26" s="88"/>
      <c r="G26" s="92"/>
      <c r="H26" s="92"/>
      <c r="I26" s="79"/>
      <c r="J26" s="80">
        <f t="shared" si="1"/>
        <v>0</v>
      </c>
      <c r="K26" s="81"/>
      <c r="L26" s="82">
        <f t="shared" si="2"/>
        <v>0</v>
      </c>
      <c r="M26" s="83"/>
      <c r="N26" s="84">
        <f t="shared" si="3"/>
        <v>0</v>
      </c>
      <c r="O26" s="81"/>
      <c r="P26" s="85">
        <f t="shared" si="4"/>
        <v>0</v>
      </c>
      <c r="Q26" s="83"/>
      <c r="R26" s="86">
        <f t="shared" si="5"/>
        <v>0</v>
      </c>
    </row>
    <row r="27" spans="1:18" s="87" customFormat="1" ht="30" customHeight="1" x14ac:dyDescent="0.15">
      <c r="A27" s="88"/>
      <c r="B27" s="89"/>
      <c r="C27" s="90"/>
      <c r="D27" s="90"/>
      <c r="E27" s="91"/>
      <c r="F27" s="88"/>
      <c r="G27" s="92"/>
      <c r="H27" s="92"/>
      <c r="I27" s="79"/>
      <c r="J27" s="80">
        <f t="shared" si="1"/>
        <v>0</v>
      </c>
      <c r="K27" s="81"/>
      <c r="L27" s="82">
        <f t="shared" si="2"/>
        <v>0</v>
      </c>
      <c r="M27" s="83"/>
      <c r="N27" s="84">
        <f t="shared" si="3"/>
        <v>0</v>
      </c>
      <c r="O27" s="81"/>
      <c r="P27" s="85">
        <f t="shared" si="4"/>
        <v>0</v>
      </c>
      <c r="Q27" s="83"/>
      <c r="R27" s="86">
        <f t="shared" si="5"/>
        <v>0</v>
      </c>
    </row>
    <row r="28" spans="1:18" s="87" customFormat="1" ht="30" customHeight="1" x14ac:dyDescent="0.15">
      <c r="A28" s="88"/>
      <c r="B28" s="89"/>
      <c r="C28" s="90"/>
      <c r="D28" s="90"/>
      <c r="E28" s="91"/>
      <c r="F28" s="88"/>
      <c r="G28" s="92"/>
      <c r="H28" s="92"/>
      <c r="I28" s="79"/>
      <c r="J28" s="80">
        <f t="shared" si="1"/>
        <v>0</v>
      </c>
      <c r="K28" s="81"/>
      <c r="L28" s="82">
        <f t="shared" si="2"/>
        <v>0</v>
      </c>
      <c r="M28" s="83"/>
      <c r="N28" s="84">
        <f t="shared" si="3"/>
        <v>0</v>
      </c>
      <c r="O28" s="81"/>
      <c r="P28" s="85">
        <f t="shared" si="4"/>
        <v>0</v>
      </c>
      <c r="Q28" s="83"/>
      <c r="R28" s="86">
        <f t="shared" si="5"/>
        <v>0</v>
      </c>
    </row>
    <row r="29" spans="1:18" s="87" customFormat="1" ht="30" customHeight="1" x14ac:dyDescent="0.15">
      <c r="A29" s="88"/>
      <c r="B29" s="89"/>
      <c r="C29" s="90"/>
      <c r="D29" s="90"/>
      <c r="E29" s="91"/>
      <c r="F29" s="88"/>
      <c r="G29" s="92"/>
      <c r="H29" s="92"/>
      <c r="I29" s="79"/>
      <c r="J29" s="80">
        <f t="shared" si="1"/>
        <v>0</v>
      </c>
      <c r="K29" s="81"/>
      <c r="L29" s="82">
        <f t="shared" si="2"/>
        <v>0</v>
      </c>
      <c r="M29" s="83"/>
      <c r="N29" s="84">
        <f t="shared" si="3"/>
        <v>0</v>
      </c>
      <c r="O29" s="81"/>
      <c r="P29" s="85">
        <f t="shared" si="4"/>
        <v>0</v>
      </c>
      <c r="Q29" s="83"/>
      <c r="R29" s="86">
        <f t="shared" si="5"/>
        <v>0</v>
      </c>
    </row>
    <row r="30" spans="1:18" s="87" customFormat="1" ht="30" customHeight="1" x14ac:dyDescent="0.15">
      <c r="A30" s="88"/>
      <c r="B30" s="89"/>
      <c r="C30" s="90"/>
      <c r="D30" s="90"/>
      <c r="E30" s="91"/>
      <c r="F30" s="88"/>
      <c r="G30" s="92"/>
      <c r="H30" s="92"/>
      <c r="I30" s="79"/>
      <c r="J30" s="80">
        <f t="shared" si="1"/>
        <v>0</v>
      </c>
      <c r="K30" s="81"/>
      <c r="L30" s="82">
        <f t="shared" si="2"/>
        <v>0</v>
      </c>
      <c r="M30" s="83"/>
      <c r="N30" s="84">
        <f t="shared" si="3"/>
        <v>0</v>
      </c>
      <c r="O30" s="81"/>
      <c r="P30" s="85">
        <f t="shared" si="4"/>
        <v>0</v>
      </c>
      <c r="Q30" s="83"/>
      <c r="R30" s="86">
        <f t="shared" si="5"/>
        <v>0</v>
      </c>
    </row>
    <row r="31" spans="1:18" s="87" customFormat="1" ht="30" customHeight="1" x14ac:dyDescent="0.15">
      <c r="A31" s="88"/>
      <c r="B31" s="89"/>
      <c r="C31" s="90"/>
      <c r="D31" s="90"/>
      <c r="E31" s="91"/>
      <c r="F31" s="88"/>
      <c r="G31" s="92"/>
      <c r="H31" s="92"/>
      <c r="I31" s="79"/>
      <c r="J31" s="80">
        <f t="shared" si="1"/>
        <v>0</v>
      </c>
      <c r="K31" s="81"/>
      <c r="L31" s="82">
        <f t="shared" si="2"/>
        <v>0</v>
      </c>
      <c r="M31" s="83"/>
      <c r="N31" s="84">
        <f t="shared" si="3"/>
        <v>0</v>
      </c>
      <c r="O31" s="81"/>
      <c r="P31" s="85">
        <f t="shared" si="4"/>
        <v>0</v>
      </c>
      <c r="Q31" s="83"/>
      <c r="R31" s="86">
        <f t="shared" si="5"/>
        <v>0</v>
      </c>
    </row>
    <row r="32" spans="1:18" s="87" customFormat="1" ht="30" customHeight="1" x14ac:dyDescent="0.15">
      <c r="A32" s="88"/>
      <c r="B32" s="89"/>
      <c r="C32" s="90"/>
      <c r="D32" s="90"/>
      <c r="E32" s="91"/>
      <c r="F32" s="88"/>
      <c r="G32" s="92"/>
      <c r="H32" s="92"/>
      <c r="I32" s="79"/>
      <c r="J32" s="80">
        <f t="shared" si="1"/>
        <v>0</v>
      </c>
      <c r="K32" s="81"/>
      <c r="L32" s="82">
        <f t="shared" si="2"/>
        <v>0</v>
      </c>
      <c r="M32" s="83"/>
      <c r="N32" s="84">
        <f t="shared" si="3"/>
        <v>0</v>
      </c>
      <c r="O32" s="81"/>
      <c r="P32" s="85">
        <f t="shared" si="4"/>
        <v>0</v>
      </c>
      <c r="Q32" s="83"/>
      <c r="R32" s="86">
        <f t="shared" si="5"/>
        <v>0</v>
      </c>
    </row>
    <row r="33" spans="1:18" s="87" customFormat="1" ht="30" customHeight="1" x14ac:dyDescent="0.15">
      <c r="A33" s="88"/>
      <c r="B33" s="89"/>
      <c r="C33" s="90"/>
      <c r="D33" s="90"/>
      <c r="E33" s="91"/>
      <c r="F33" s="88"/>
      <c r="G33" s="92"/>
      <c r="H33" s="92"/>
      <c r="I33" s="79"/>
      <c r="J33" s="80">
        <f t="shared" si="1"/>
        <v>0</v>
      </c>
      <c r="K33" s="81"/>
      <c r="L33" s="82">
        <f t="shared" si="2"/>
        <v>0</v>
      </c>
      <c r="M33" s="83"/>
      <c r="N33" s="84">
        <f t="shared" si="3"/>
        <v>0</v>
      </c>
      <c r="O33" s="81"/>
      <c r="P33" s="85">
        <f t="shared" si="4"/>
        <v>0</v>
      </c>
      <c r="Q33" s="83"/>
      <c r="R33" s="86">
        <f t="shared" si="5"/>
        <v>0</v>
      </c>
    </row>
    <row r="34" spans="1:18" s="87" customFormat="1" ht="30" customHeight="1" x14ac:dyDescent="0.15">
      <c r="A34" s="88"/>
      <c r="B34" s="89"/>
      <c r="C34" s="90"/>
      <c r="D34" s="90"/>
      <c r="E34" s="91"/>
      <c r="F34" s="88"/>
      <c r="G34" s="92"/>
      <c r="H34" s="92"/>
      <c r="I34" s="79"/>
      <c r="J34" s="80">
        <f t="shared" si="1"/>
        <v>0</v>
      </c>
      <c r="K34" s="81"/>
      <c r="L34" s="82">
        <f t="shared" si="2"/>
        <v>0</v>
      </c>
      <c r="M34" s="83"/>
      <c r="N34" s="84">
        <f t="shared" si="3"/>
        <v>0</v>
      </c>
      <c r="O34" s="81"/>
      <c r="P34" s="85">
        <f t="shared" si="4"/>
        <v>0</v>
      </c>
      <c r="Q34" s="83"/>
      <c r="R34" s="86">
        <f t="shared" si="5"/>
        <v>0</v>
      </c>
    </row>
    <row r="35" spans="1:18" s="87" customFormat="1" ht="30" customHeight="1" x14ac:dyDescent="0.15">
      <c r="A35" s="88"/>
      <c r="B35" s="89"/>
      <c r="C35" s="90"/>
      <c r="D35" s="90"/>
      <c r="E35" s="91"/>
      <c r="F35" s="88"/>
      <c r="G35" s="92"/>
      <c r="H35" s="92"/>
      <c r="I35" s="79"/>
      <c r="J35" s="80">
        <f t="shared" si="1"/>
        <v>0</v>
      </c>
      <c r="K35" s="81"/>
      <c r="L35" s="82">
        <f t="shared" si="2"/>
        <v>0</v>
      </c>
      <c r="M35" s="83"/>
      <c r="N35" s="84">
        <f t="shared" si="3"/>
        <v>0</v>
      </c>
      <c r="O35" s="81"/>
      <c r="P35" s="85">
        <f t="shared" si="4"/>
        <v>0</v>
      </c>
      <c r="Q35" s="83"/>
      <c r="R35" s="86">
        <f t="shared" si="5"/>
        <v>0</v>
      </c>
    </row>
    <row r="36" spans="1:18" s="87" customFormat="1" ht="30" customHeight="1" x14ac:dyDescent="0.15">
      <c r="A36" s="88"/>
      <c r="B36" s="89"/>
      <c r="C36" s="90"/>
      <c r="D36" s="90"/>
      <c r="E36" s="91"/>
      <c r="F36" s="88"/>
      <c r="G36" s="92"/>
      <c r="H36" s="92"/>
      <c r="I36" s="79"/>
      <c r="J36" s="80">
        <f t="shared" si="1"/>
        <v>0</v>
      </c>
      <c r="K36" s="81"/>
      <c r="L36" s="82">
        <f t="shared" si="2"/>
        <v>0</v>
      </c>
      <c r="M36" s="83"/>
      <c r="N36" s="84">
        <f t="shared" si="3"/>
        <v>0</v>
      </c>
      <c r="O36" s="81"/>
      <c r="P36" s="85">
        <f t="shared" si="4"/>
        <v>0</v>
      </c>
      <c r="Q36" s="83"/>
      <c r="R36" s="86">
        <f t="shared" si="5"/>
        <v>0</v>
      </c>
    </row>
    <row r="37" spans="1:18" s="87" customFormat="1" ht="30" customHeight="1" x14ac:dyDescent="0.15">
      <c r="A37" s="88"/>
      <c r="B37" s="89"/>
      <c r="C37" s="90"/>
      <c r="D37" s="90"/>
      <c r="E37" s="91"/>
      <c r="F37" s="88"/>
      <c r="G37" s="92"/>
      <c r="H37" s="92"/>
      <c r="I37" s="79"/>
      <c r="J37" s="80">
        <f t="shared" si="1"/>
        <v>0</v>
      </c>
      <c r="K37" s="81"/>
      <c r="L37" s="82">
        <f t="shared" si="2"/>
        <v>0</v>
      </c>
      <c r="M37" s="83"/>
      <c r="N37" s="84">
        <f t="shared" si="3"/>
        <v>0</v>
      </c>
      <c r="O37" s="81"/>
      <c r="P37" s="85">
        <f t="shared" si="4"/>
        <v>0</v>
      </c>
      <c r="Q37" s="83"/>
      <c r="R37" s="86">
        <f t="shared" si="5"/>
        <v>0</v>
      </c>
    </row>
    <row r="38" spans="1:18" s="87" customFormat="1" ht="30" customHeight="1" x14ac:dyDescent="0.15">
      <c r="A38" s="88"/>
      <c r="B38" s="89"/>
      <c r="C38" s="90"/>
      <c r="D38" s="90"/>
      <c r="E38" s="91"/>
      <c r="F38" s="88"/>
      <c r="G38" s="92"/>
      <c r="H38" s="92"/>
      <c r="I38" s="79"/>
      <c r="J38" s="80">
        <f t="shared" si="1"/>
        <v>0</v>
      </c>
      <c r="K38" s="81"/>
      <c r="L38" s="82">
        <f t="shared" si="2"/>
        <v>0</v>
      </c>
      <c r="M38" s="83"/>
      <c r="N38" s="84">
        <f t="shared" si="3"/>
        <v>0</v>
      </c>
      <c r="O38" s="81"/>
      <c r="P38" s="85">
        <f t="shared" si="4"/>
        <v>0</v>
      </c>
      <c r="Q38" s="83"/>
      <c r="R38" s="86">
        <f t="shared" si="5"/>
        <v>0</v>
      </c>
    </row>
    <row r="39" spans="1:18" s="87" customFormat="1" ht="30" customHeight="1" x14ac:dyDescent="0.15">
      <c r="A39" s="88"/>
      <c r="B39" s="89"/>
      <c r="C39" s="90"/>
      <c r="D39" s="90"/>
      <c r="E39" s="91"/>
      <c r="F39" s="88"/>
      <c r="G39" s="92"/>
      <c r="H39" s="92"/>
      <c r="I39" s="79"/>
      <c r="J39" s="80">
        <f t="shared" si="1"/>
        <v>0</v>
      </c>
      <c r="K39" s="81"/>
      <c r="L39" s="82">
        <f t="shared" si="2"/>
        <v>0</v>
      </c>
      <c r="M39" s="83"/>
      <c r="N39" s="84">
        <f t="shared" si="3"/>
        <v>0</v>
      </c>
      <c r="O39" s="81"/>
      <c r="P39" s="85">
        <f t="shared" si="4"/>
        <v>0</v>
      </c>
      <c r="Q39" s="83"/>
      <c r="R39" s="86">
        <f t="shared" si="5"/>
        <v>0</v>
      </c>
    </row>
    <row r="40" spans="1:18" s="87" customFormat="1" ht="30" customHeight="1" x14ac:dyDescent="0.15">
      <c r="A40" s="88"/>
      <c r="B40" s="89"/>
      <c r="C40" s="90"/>
      <c r="D40" s="90"/>
      <c r="E40" s="91"/>
      <c r="F40" s="88"/>
      <c r="G40" s="92"/>
      <c r="H40" s="92"/>
      <c r="I40" s="79"/>
      <c r="J40" s="80">
        <f t="shared" si="1"/>
        <v>0</v>
      </c>
      <c r="K40" s="81"/>
      <c r="L40" s="82">
        <f t="shared" si="2"/>
        <v>0</v>
      </c>
      <c r="M40" s="83"/>
      <c r="N40" s="84">
        <f t="shared" si="3"/>
        <v>0</v>
      </c>
      <c r="O40" s="81"/>
      <c r="P40" s="85">
        <f t="shared" si="4"/>
        <v>0</v>
      </c>
      <c r="Q40" s="83"/>
      <c r="R40" s="86">
        <f t="shared" si="5"/>
        <v>0</v>
      </c>
    </row>
    <row r="41" spans="1:18" s="87" customFormat="1" ht="30" customHeight="1" x14ac:dyDescent="0.15">
      <c r="A41" s="88"/>
      <c r="B41" s="89"/>
      <c r="C41" s="90"/>
      <c r="D41" s="90"/>
      <c r="E41" s="91"/>
      <c r="F41" s="88"/>
      <c r="G41" s="92"/>
      <c r="H41" s="92"/>
      <c r="I41" s="79"/>
      <c r="J41" s="80">
        <f t="shared" si="1"/>
        <v>0</v>
      </c>
      <c r="K41" s="81"/>
      <c r="L41" s="82">
        <f t="shared" si="2"/>
        <v>0</v>
      </c>
      <c r="M41" s="83"/>
      <c r="N41" s="84">
        <f t="shared" si="3"/>
        <v>0</v>
      </c>
      <c r="O41" s="81"/>
      <c r="P41" s="85">
        <f t="shared" si="4"/>
        <v>0</v>
      </c>
      <c r="Q41" s="83"/>
      <c r="R41" s="86">
        <f t="shared" si="5"/>
        <v>0</v>
      </c>
    </row>
    <row r="42" spans="1:18" s="87" customFormat="1" ht="30" customHeight="1" x14ac:dyDescent="0.15">
      <c r="A42" s="88"/>
      <c r="B42" s="89"/>
      <c r="C42" s="90"/>
      <c r="D42" s="90"/>
      <c r="E42" s="91"/>
      <c r="F42" s="88"/>
      <c r="G42" s="92"/>
      <c r="H42" s="92"/>
      <c r="I42" s="79"/>
      <c r="J42" s="80">
        <f t="shared" si="1"/>
        <v>0</v>
      </c>
      <c r="K42" s="81"/>
      <c r="L42" s="82">
        <f t="shared" si="2"/>
        <v>0</v>
      </c>
      <c r="M42" s="83"/>
      <c r="N42" s="84">
        <f t="shared" si="3"/>
        <v>0</v>
      </c>
      <c r="O42" s="81"/>
      <c r="P42" s="85">
        <f t="shared" si="4"/>
        <v>0</v>
      </c>
      <c r="Q42" s="83"/>
      <c r="R42" s="86">
        <f t="shared" si="5"/>
        <v>0</v>
      </c>
    </row>
    <row r="43" spans="1:18" s="87" customFormat="1" ht="30" customHeight="1" x14ac:dyDescent="0.15">
      <c r="A43" s="88"/>
      <c r="B43" s="89"/>
      <c r="C43" s="90"/>
      <c r="D43" s="90"/>
      <c r="E43" s="91"/>
      <c r="F43" s="88"/>
      <c r="G43" s="92"/>
      <c r="H43" s="92"/>
      <c r="I43" s="79"/>
      <c r="J43" s="80">
        <f t="shared" si="1"/>
        <v>0</v>
      </c>
      <c r="K43" s="81"/>
      <c r="L43" s="82">
        <f t="shared" si="2"/>
        <v>0</v>
      </c>
      <c r="M43" s="83"/>
      <c r="N43" s="84">
        <f t="shared" si="3"/>
        <v>0</v>
      </c>
      <c r="O43" s="81"/>
      <c r="P43" s="85">
        <f t="shared" si="4"/>
        <v>0</v>
      </c>
      <c r="Q43" s="83"/>
      <c r="R43" s="86">
        <f t="shared" si="5"/>
        <v>0</v>
      </c>
    </row>
    <row r="44" spans="1:18" s="87" customFormat="1" ht="30" customHeight="1" x14ac:dyDescent="0.15">
      <c r="A44" s="88"/>
      <c r="B44" s="89"/>
      <c r="C44" s="90"/>
      <c r="D44" s="90"/>
      <c r="E44" s="91"/>
      <c r="F44" s="88"/>
      <c r="G44" s="92"/>
      <c r="H44" s="92"/>
      <c r="I44" s="79"/>
      <c r="J44" s="80">
        <f t="shared" si="1"/>
        <v>0</v>
      </c>
      <c r="K44" s="81"/>
      <c r="L44" s="82">
        <f t="shared" si="2"/>
        <v>0</v>
      </c>
      <c r="M44" s="83"/>
      <c r="N44" s="84">
        <f t="shared" si="3"/>
        <v>0</v>
      </c>
      <c r="O44" s="81"/>
      <c r="P44" s="85">
        <f t="shared" si="4"/>
        <v>0</v>
      </c>
      <c r="Q44" s="83"/>
      <c r="R44" s="86">
        <f t="shared" si="5"/>
        <v>0</v>
      </c>
    </row>
    <row r="45" spans="1:18" s="87" customFormat="1" ht="30" customHeight="1" x14ac:dyDescent="0.15">
      <c r="A45" s="88"/>
      <c r="B45" s="89"/>
      <c r="C45" s="90"/>
      <c r="D45" s="90"/>
      <c r="E45" s="91"/>
      <c r="F45" s="88"/>
      <c r="G45" s="92"/>
      <c r="H45" s="92"/>
      <c r="I45" s="79"/>
      <c r="J45" s="80">
        <f t="shared" si="1"/>
        <v>0</v>
      </c>
      <c r="K45" s="81"/>
      <c r="L45" s="82">
        <f t="shared" si="2"/>
        <v>0</v>
      </c>
      <c r="M45" s="83"/>
      <c r="N45" s="84">
        <f t="shared" si="3"/>
        <v>0</v>
      </c>
      <c r="O45" s="81"/>
      <c r="P45" s="85">
        <f t="shared" si="4"/>
        <v>0</v>
      </c>
      <c r="Q45" s="83"/>
      <c r="R45" s="86">
        <f t="shared" si="5"/>
        <v>0</v>
      </c>
    </row>
    <row r="46" spans="1:18" s="87" customFormat="1" ht="30" customHeight="1" x14ac:dyDescent="0.15">
      <c r="A46" s="88"/>
      <c r="B46" s="89"/>
      <c r="C46" s="90"/>
      <c r="D46" s="90"/>
      <c r="E46" s="91"/>
      <c r="F46" s="88"/>
      <c r="G46" s="92"/>
      <c r="H46" s="92"/>
      <c r="I46" s="79"/>
      <c r="J46" s="80">
        <f t="shared" si="1"/>
        <v>0</v>
      </c>
      <c r="K46" s="81"/>
      <c r="L46" s="82">
        <f t="shared" si="2"/>
        <v>0</v>
      </c>
      <c r="M46" s="83"/>
      <c r="N46" s="84">
        <f t="shared" si="3"/>
        <v>0</v>
      </c>
      <c r="O46" s="81"/>
      <c r="P46" s="85">
        <f t="shared" si="4"/>
        <v>0</v>
      </c>
      <c r="Q46" s="83"/>
      <c r="R46" s="86">
        <f t="shared" si="5"/>
        <v>0</v>
      </c>
    </row>
    <row r="47" spans="1:18" s="87" customFormat="1" ht="30" customHeight="1" x14ac:dyDescent="0.15">
      <c r="A47" s="88"/>
      <c r="B47" s="89"/>
      <c r="C47" s="90"/>
      <c r="D47" s="90"/>
      <c r="E47" s="91"/>
      <c r="F47" s="88"/>
      <c r="G47" s="92"/>
      <c r="H47" s="92"/>
      <c r="I47" s="79"/>
      <c r="J47" s="80">
        <f t="shared" si="1"/>
        <v>0</v>
      </c>
      <c r="K47" s="81"/>
      <c r="L47" s="82">
        <f t="shared" si="2"/>
        <v>0</v>
      </c>
      <c r="M47" s="83"/>
      <c r="N47" s="84">
        <f t="shared" si="3"/>
        <v>0</v>
      </c>
      <c r="O47" s="81"/>
      <c r="P47" s="85">
        <f t="shared" si="4"/>
        <v>0</v>
      </c>
      <c r="Q47" s="83"/>
      <c r="R47" s="86">
        <f t="shared" si="5"/>
        <v>0</v>
      </c>
    </row>
    <row r="48" spans="1:18" s="87" customFormat="1" ht="30" customHeight="1" x14ac:dyDescent="0.15">
      <c r="A48" s="88"/>
      <c r="B48" s="89"/>
      <c r="C48" s="90"/>
      <c r="D48" s="90"/>
      <c r="E48" s="91"/>
      <c r="F48" s="88"/>
      <c r="G48" s="92"/>
      <c r="H48" s="92"/>
      <c r="I48" s="79"/>
      <c r="J48" s="80">
        <f t="shared" si="1"/>
        <v>0</v>
      </c>
      <c r="K48" s="81"/>
      <c r="L48" s="82">
        <f t="shared" si="2"/>
        <v>0</v>
      </c>
      <c r="M48" s="83"/>
      <c r="N48" s="84">
        <f t="shared" si="3"/>
        <v>0</v>
      </c>
      <c r="O48" s="81"/>
      <c r="P48" s="85">
        <f t="shared" si="4"/>
        <v>0</v>
      </c>
      <c r="Q48" s="83"/>
      <c r="R48" s="86">
        <f t="shared" si="5"/>
        <v>0</v>
      </c>
    </row>
    <row r="49" spans="1:18" s="87" customFormat="1" ht="30" customHeight="1" x14ac:dyDescent="0.15">
      <c r="A49" s="88"/>
      <c r="B49" s="89"/>
      <c r="C49" s="90"/>
      <c r="D49" s="90"/>
      <c r="E49" s="91"/>
      <c r="F49" s="88"/>
      <c r="G49" s="92"/>
      <c r="H49" s="92"/>
      <c r="I49" s="79"/>
      <c r="J49" s="80">
        <f t="shared" si="1"/>
        <v>0</v>
      </c>
      <c r="K49" s="81"/>
      <c r="L49" s="82">
        <f t="shared" si="2"/>
        <v>0</v>
      </c>
      <c r="M49" s="83"/>
      <c r="N49" s="84">
        <f t="shared" si="3"/>
        <v>0</v>
      </c>
      <c r="O49" s="81"/>
      <c r="P49" s="85">
        <f t="shared" si="4"/>
        <v>0</v>
      </c>
      <c r="Q49" s="83"/>
      <c r="R49" s="86">
        <f t="shared" si="5"/>
        <v>0</v>
      </c>
    </row>
    <row r="50" spans="1:18" s="87" customFormat="1" ht="30" customHeight="1" x14ac:dyDescent="0.15">
      <c r="A50" s="88"/>
      <c r="B50" s="89"/>
      <c r="C50" s="90"/>
      <c r="D50" s="90"/>
      <c r="E50" s="91"/>
      <c r="F50" s="88"/>
      <c r="G50" s="92"/>
      <c r="H50" s="92"/>
      <c r="I50" s="79"/>
      <c r="J50" s="80">
        <f t="shared" si="1"/>
        <v>0</v>
      </c>
      <c r="K50" s="81"/>
      <c r="L50" s="82">
        <f t="shared" si="2"/>
        <v>0</v>
      </c>
      <c r="M50" s="83"/>
      <c r="N50" s="84">
        <f t="shared" si="3"/>
        <v>0</v>
      </c>
      <c r="O50" s="81"/>
      <c r="P50" s="85">
        <f t="shared" si="4"/>
        <v>0</v>
      </c>
      <c r="Q50" s="83"/>
      <c r="R50" s="86">
        <f t="shared" si="5"/>
        <v>0</v>
      </c>
    </row>
    <row r="51" spans="1:18" s="87" customFormat="1" ht="30" customHeight="1" x14ac:dyDescent="0.15">
      <c r="A51" s="88"/>
      <c r="B51" s="89"/>
      <c r="C51" s="90"/>
      <c r="D51" s="90"/>
      <c r="E51" s="91"/>
      <c r="F51" s="88"/>
      <c r="G51" s="92"/>
      <c r="H51" s="92"/>
      <c r="I51" s="79"/>
      <c r="J51" s="80">
        <f t="shared" si="1"/>
        <v>0</v>
      </c>
      <c r="K51" s="81"/>
      <c r="L51" s="82">
        <f t="shared" si="2"/>
        <v>0</v>
      </c>
      <c r="M51" s="83"/>
      <c r="N51" s="84">
        <f t="shared" si="3"/>
        <v>0</v>
      </c>
      <c r="O51" s="81"/>
      <c r="P51" s="85">
        <f t="shared" si="4"/>
        <v>0</v>
      </c>
      <c r="Q51" s="83"/>
      <c r="R51" s="86">
        <f t="shared" si="5"/>
        <v>0</v>
      </c>
    </row>
    <row r="52" spans="1:18" s="87" customFormat="1" ht="30" customHeight="1" x14ac:dyDescent="0.15">
      <c r="A52" s="88"/>
      <c r="B52" s="89"/>
      <c r="C52" s="90"/>
      <c r="D52" s="90"/>
      <c r="E52" s="91"/>
      <c r="F52" s="88"/>
      <c r="G52" s="92"/>
      <c r="H52" s="92"/>
      <c r="I52" s="79"/>
      <c r="J52" s="80">
        <f t="shared" si="1"/>
        <v>0</v>
      </c>
      <c r="K52" s="81"/>
      <c r="L52" s="82">
        <f t="shared" si="2"/>
        <v>0</v>
      </c>
      <c r="M52" s="83"/>
      <c r="N52" s="84">
        <f t="shared" si="3"/>
        <v>0</v>
      </c>
      <c r="O52" s="81"/>
      <c r="P52" s="85">
        <f t="shared" si="4"/>
        <v>0</v>
      </c>
      <c r="Q52" s="83"/>
      <c r="R52" s="86">
        <f t="shared" si="5"/>
        <v>0</v>
      </c>
    </row>
    <row r="53" spans="1:18" s="87" customFormat="1" ht="30" customHeight="1" x14ac:dyDescent="0.15">
      <c r="A53" s="88"/>
      <c r="B53" s="89"/>
      <c r="C53" s="90"/>
      <c r="D53" s="90"/>
      <c r="E53" s="91"/>
      <c r="F53" s="88"/>
      <c r="G53" s="92"/>
      <c r="H53" s="92"/>
      <c r="I53" s="79"/>
      <c r="J53" s="80">
        <f t="shared" si="1"/>
        <v>0</v>
      </c>
      <c r="K53" s="81"/>
      <c r="L53" s="82">
        <f t="shared" si="2"/>
        <v>0</v>
      </c>
      <c r="M53" s="83"/>
      <c r="N53" s="84">
        <f t="shared" si="3"/>
        <v>0</v>
      </c>
      <c r="O53" s="81"/>
      <c r="P53" s="85">
        <f t="shared" si="4"/>
        <v>0</v>
      </c>
      <c r="Q53" s="83"/>
      <c r="R53" s="86">
        <f t="shared" si="5"/>
        <v>0</v>
      </c>
    </row>
    <row r="54" spans="1:18" s="87" customFormat="1" ht="30" customHeight="1" x14ac:dyDescent="0.15">
      <c r="A54" s="88"/>
      <c r="B54" s="89"/>
      <c r="C54" s="90"/>
      <c r="D54" s="90"/>
      <c r="E54" s="91"/>
      <c r="F54" s="88"/>
      <c r="G54" s="92"/>
      <c r="H54" s="92"/>
      <c r="I54" s="79"/>
      <c r="J54" s="80">
        <f t="shared" si="1"/>
        <v>0</v>
      </c>
      <c r="K54" s="81"/>
      <c r="L54" s="82">
        <f t="shared" si="2"/>
        <v>0</v>
      </c>
      <c r="M54" s="83"/>
      <c r="N54" s="84">
        <f t="shared" si="3"/>
        <v>0</v>
      </c>
      <c r="O54" s="81"/>
      <c r="P54" s="85">
        <f t="shared" si="4"/>
        <v>0</v>
      </c>
      <c r="Q54" s="83"/>
      <c r="R54" s="86">
        <f t="shared" si="5"/>
        <v>0</v>
      </c>
    </row>
    <row r="55" spans="1:18" s="87" customFormat="1" ht="30" customHeight="1" x14ac:dyDescent="0.15">
      <c r="A55" s="88"/>
      <c r="B55" s="89"/>
      <c r="C55" s="90"/>
      <c r="D55" s="90"/>
      <c r="E55" s="91"/>
      <c r="F55" s="88"/>
      <c r="G55" s="92"/>
      <c r="H55" s="92"/>
      <c r="I55" s="79"/>
      <c r="J55" s="80">
        <f t="shared" si="1"/>
        <v>0</v>
      </c>
      <c r="K55" s="81"/>
      <c r="L55" s="82">
        <f t="shared" si="2"/>
        <v>0</v>
      </c>
      <c r="M55" s="83"/>
      <c r="N55" s="84">
        <f t="shared" si="3"/>
        <v>0</v>
      </c>
      <c r="O55" s="81"/>
      <c r="P55" s="85">
        <f t="shared" si="4"/>
        <v>0</v>
      </c>
      <c r="Q55" s="83"/>
      <c r="R55" s="86">
        <f t="shared" si="5"/>
        <v>0</v>
      </c>
    </row>
    <row r="56" spans="1:18" s="87" customFormat="1" ht="30" customHeight="1" x14ac:dyDescent="0.15">
      <c r="A56" s="88"/>
      <c r="B56" s="89"/>
      <c r="C56" s="90"/>
      <c r="D56" s="90"/>
      <c r="E56" s="91"/>
      <c r="F56" s="88"/>
      <c r="G56" s="92"/>
      <c r="H56" s="92"/>
      <c r="I56" s="79"/>
      <c r="J56" s="80">
        <f t="shared" si="1"/>
        <v>0</v>
      </c>
      <c r="K56" s="81"/>
      <c r="L56" s="82">
        <f t="shared" si="2"/>
        <v>0</v>
      </c>
      <c r="M56" s="83"/>
      <c r="N56" s="84">
        <f t="shared" si="3"/>
        <v>0</v>
      </c>
      <c r="O56" s="81"/>
      <c r="P56" s="85">
        <f t="shared" si="4"/>
        <v>0</v>
      </c>
      <c r="Q56" s="83"/>
      <c r="R56" s="86">
        <f t="shared" si="5"/>
        <v>0</v>
      </c>
    </row>
    <row r="57" spans="1:18" s="87" customFormat="1" ht="30" customHeight="1" x14ac:dyDescent="0.15">
      <c r="A57" s="88"/>
      <c r="B57" s="89"/>
      <c r="C57" s="90"/>
      <c r="D57" s="90"/>
      <c r="E57" s="91"/>
      <c r="F57" s="88"/>
      <c r="G57" s="92"/>
      <c r="H57" s="92"/>
      <c r="I57" s="79"/>
      <c r="J57" s="80">
        <f t="shared" si="1"/>
        <v>0</v>
      </c>
      <c r="K57" s="81"/>
      <c r="L57" s="82">
        <f t="shared" si="2"/>
        <v>0</v>
      </c>
      <c r="M57" s="83"/>
      <c r="N57" s="84">
        <f t="shared" si="3"/>
        <v>0</v>
      </c>
      <c r="O57" s="81"/>
      <c r="P57" s="85">
        <f t="shared" si="4"/>
        <v>0</v>
      </c>
      <c r="Q57" s="83"/>
      <c r="R57" s="86">
        <f t="shared" si="5"/>
        <v>0</v>
      </c>
    </row>
    <row r="58" spans="1:18" s="87" customFormat="1" ht="30" customHeight="1" x14ac:dyDescent="0.15">
      <c r="A58" s="88"/>
      <c r="B58" s="89"/>
      <c r="C58" s="90"/>
      <c r="D58" s="90"/>
      <c r="E58" s="91"/>
      <c r="F58" s="88"/>
      <c r="G58" s="92"/>
      <c r="H58" s="92"/>
      <c r="I58" s="79"/>
      <c r="J58" s="80">
        <f t="shared" si="1"/>
        <v>0</v>
      </c>
      <c r="K58" s="81"/>
      <c r="L58" s="82">
        <f t="shared" si="2"/>
        <v>0</v>
      </c>
      <c r="M58" s="83"/>
      <c r="N58" s="84">
        <f t="shared" si="3"/>
        <v>0</v>
      </c>
      <c r="O58" s="81"/>
      <c r="P58" s="85">
        <f t="shared" si="4"/>
        <v>0</v>
      </c>
      <c r="Q58" s="83"/>
      <c r="R58" s="86">
        <f t="shared" si="5"/>
        <v>0</v>
      </c>
    </row>
    <row r="59" spans="1:18" s="87" customFormat="1" ht="30" customHeight="1" x14ac:dyDescent="0.15">
      <c r="A59" s="88"/>
      <c r="B59" s="89"/>
      <c r="C59" s="90"/>
      <c r="D59" s="90"/>
      <c r="E59" s="91"/>
      <c r="F59" s="88"/>
      <c r="G59" s="92"/>
      <c r="H59" s="92"/>
      <c r="I59" s="79"/>
      <c r="J59" s="80">
        <f t="shared" si="1"/>
        <v>0</v>
      </c>
      <c r="K59" s="81"/>
      <c r="L59" s="82">
        <f t="shared" si="2"/>
        <v>0</v>
      </c>
      <c r="M59" s="83"/>
      <c r="N59" s="84">
        <f t="shared" si="3"/>
        <v>0</v>
      </c>
      <c r="O59" s="81"/>
      <c r="P59" s="85">
        <f t="shared" si="4"/>
        <v>0</v>
      </c>
      <c r="Q59" s="83"/>
      <c r="R59" s="86">
        <f t="shared" si="5"/>
        <v>0</v>
      </c>
    </row>
    <row r="60" spans="1:18" s="87" customFormat="1" ht="30" customHeight="1" x14ac:dyDescent="0.15">
      <c r="A60" s="88"/>
      <c r="B60" s="89"/>
      <c r="C60" s="90"/>
      <c r="D60" s="90"/>
      <c r="E60" s="91"/>
      <c r="F60" s="88"/>
      <c r="G60" s="92"/>
      <c r="H60" s="92"/>
      <c r="I60" s="79"/>
      <c r="J60" s="80">
        <f t="shared" si="1"/>
        <v>0</v>
      </c>
      <c r="K60" s="81"/>
      <c r="L60" s="82">
        <f t="shared" si="2"/>
        <v>0</v>
      </c>
      <c r="M60" s="83"/>
      <c r="N60" s="84">
        <f t="shared" si="3"/>
        <v>0</v>
      </c>
      <c r="O60" s="81"/>
      <c r="P60" s="85">
        <f t="shared" si="4"/>
        <v>0</v>
      </c>
      <c r="Q60" s="83"/>
      <c r="R60" s="86">
        <f t="shared" si="5"/>
        <v>0</v>
      </c>
    </row>
    <row r="61" spans="1:18" s="87" customFormat="1" ht="30" customHeight="1" x14ac:dyDescent="0.15">
      <c r="A61" s="88"/>
      <c r="B61" s="89"/>
      <c r="C61" s="90"/>
      <c r="D61" s="90"/>
      <c r="E61" s="91"/>
      <c r="F61" s="88"/>
      <c r="G61" s="92"/>
      <c r="H61" s="92"/>
      <c r="I61" s="79"/>
      <c r="J61" s="80">
        <f t="shared" si="1"/>
        <v>0</v>
      </c>
      <c r="K61" s="81"/>
      <c r="L61" s="82">
        <f t="shared" si="2"/>
        <v>0</v>
      </c>
      <c r="M61" s="83"/>
      <c r="N61" s="84">
        <f t="shared" si="3"/>
        <v>0</v>
      </c>
      <c r="O61" s="81"/>
      <c r="P61" s="85">
        <f t="shared" si="4"/>
        <v>0</v>
      </c>
      <c r="Q61" s="83"/>
      <c r="R61" s="86">
        <f t="shared" si="5"/>
        <v>0</v>
      </c>
    </row>
    <row r="62" spans="1:18" s="87" customFormat="1" ht="30" customHeight="1" x14ac:dyDescent="0.15">
      <c r="A62" s="88"/>
      <c r="B62" s="89"/>
      <c r="C62" s="90"/>
      <c r="D62" s="90"/>
      <c r="E62" s="91"/>
      <c r="F62" s="88"/>
      <c r="G62" s="92"/>
      <c r="H62" s="92"/>
      <c r="I62" s="79"/>
      <c r="J62" s="80">
        <f t="shared" si="1"/>
        <v>0</v>
      </c>
      <c r="K62" s="81"/>
      <c r="L62" s="82">
        <f t="shared" si="2"/>
        <v>0</v>
      </c>
      <c r="M62" s="83"/>
      <c r="N62" s="84">
        <f t="shared" si="3"/>
        <v>0</v>
      </c>
      <c r="O62" s="81"/>
      <c r="P62" s="85">
        <f t="shared" si="4"/>
        <v>0</v>
      </c>
      <c r="Q62" s="83"/>
      <c r="R62" s="86">
        <f t="shared" si="5"/>
        <v>0</v>
      </c>
    </row>
    <row r="63" spans="1:18" s="87" customFormat="1" ht="30" customHeight="1" x14ac:dyDescent="0.15">
      <c r="A63" s="88"/>
      <c r="B63" s="89"/>
      <c r="C63" s="90"/>
      <c r="D63" s="90"/>
      <c r="E63" s="91"/>
      <c r="F63" s="88"/>
      <c r="G63" s="92"/>
      <c r="H63" s="92"/>
      <c r="I63" s="79"/>
      <c r="J63" s="80">
        <f t="shared" si="1"/>
        <v>0</v>
      </c>
      <c r="K63" s="81"/>
      <c r="L63" s="82">
        <f t="shared" si="2"/>
        <v>0</v>
      </c>
      <c r="M63" s="83"/>
      <c r="N63" s="84">
        <f t="shared" si="3"/>
        <v>0</v>
      </c>
      <c r="O63" s="81"/>
      <c r="P63" s="85">
        <f t="shared" si="4"/>
        <v>0</v>
      </c>
      <c r="Q63" s="83"/>
      <c r="R63" s="86">
        <f t="shared" si="5"/>
        <v>0</v>
      </c>
    </row>
    <row r="64" spans="1:18" s="87" customFormat="1" ht="30" customHeight="1" x14ac:dyDescent="0.15">
      <c r="A64" s="88"/>
      <c r="B64" s="89"/>
      <c r="C64" s="90"/>
      <c r="D64" s="90"/>
      <c r="E64" s="91"/>
      <c r="F64" s="88"/>
      <c r="G64" s="92"/>
      <c r="H64" s="92"/>
      <c r="I64" s="79"/>
      <c r="J64" s="80">
        <f t="shared" si="1"/>
        <v>0</v>
      </c>
      <c r="K64" s="81"/>
      <c r="L64" s="82">
        <f t="shared" si="2"/>
        <v>0</v>
      </c>
      <c r="M64" s="83"/>
      <c r="N64" s="84">
        <f t="shared" si="3"/>
        <v>0</v>
      </c>
      <c r="O64" s="81"/>
      <c r="P64" s="85">
        <f t="shared" si="4"/>
        <v>0</v>
      </c>
      <c r="Q64" s="83"/>
      <c r="R64" s="86">
        <f t="shared" si="5"/>
        <v>0</v>
      </c>
    </row>
    <row r="65" spans="1:18" s="87" customFormat="1" ht="30" customHeight="1" x14ac:dyDescent="0.15">
      <c r="A65" s="88"/>
      <c r="B65" s="89"/>
      <c r="C65" s="90"/>
      <c r="D65" s="90"/>
      <c r="E65" s="91"/>
      <c r="F65" s="88"/>
      <c r="G65" s="92"/>
      <c r="H65" s="92"/>
      <c r="I65" s="79"/>
      <c r="J65" s="80">
        <f t="shared" si="1"/>
        <v>0</v>
      </c>
      <c r="K65" s="81"/>
      <c r="L65" s="82">
        <f t="shared" si="2"/>
        <v>0</v>
      </c>
      <c r="M65" s="83"/>
      <c r="N65" s="84">
        <f t="shared" si="3"/>
        <v>0</v>
      </c>
      <c r="O65" s="81"/>
      <c r="P65" s="85">
        <f t="shared" si="4"/>
        <v>0</v>
      </c>
      <c r="Q65" s="83"/>
      <c r="R65" s="86">
        <f t="shared" si="5"/>
        <v>0</v>
      </c>
    </row>
    <row r="66" spans="1:18" s="87" customFormat="1" ht="30" customHeight="1" x14ac:dyDescent="0.15">
      <c r="A66" s="88"/>
      <c r="B66" s="89"/>
      <c r="C66" s="90"/>
      <c r="D66" s="90"/>
      <c r="E66" s="91"/>
      <c r="F66" s="88"/>
      <c r="G66" s="92"/>
      <c r="H66" s="92"/>
      <c r="I66" s="79"/>
      <c r="J66" s="80">
        <f t="shared" si="1"/>
        <v>0</v>
      </c>
      <c r="K66" s="81"/>
      <c r="L66" s="82">
        <f t="shared" si="2"/>
        <v>0</v>
      </c>
      <c r="M66" s="83"/>
      <c r="N66" s="84">
        <f t="shared" si="3"/>
        <v>0</v>
      </c>
      <c r="O66" s="81"/>
      <c r="P66" s="85">
        <f t="shared" si="4"/>
        <v>0</v>
      </c>
      <c r="Q66" s="83"/>
      <c r="R66" s="86">
        <f t="shared" si="5"/>
        <v>0</v>
      </c>
    </row>
    <row r="67" spans="1:18" s="87" customFormat="1" ht="30" customHeight="1" x14ac:dyDescent="0.15">
      <c r="A67" s="88"/>
      <c r="B67" s="89"/>
      <c r="C67" s="90"/>
      <c r="D67" s="90"/>
      <c r="E67" s="91"/>
      <c r="F67" s="88"/>
      <c r="G67" s="92"/>
      <c r="H67" s="92"/>
      <c r="I67" s="79"/>
      <c r="J67" s="80">
        <f t="shared" si="1"/>
        <v>0</v>
      </c>
      <c r="K67" s="81"/>
      <c r="L67" s="82">
        <f t="shared" si="2"/>
        <v>0</v>
      </c>
      <c r="M67" s="83"/>
      <c r="N67" s="84">
        <f t="shared" si="3"/>
        <v>0</v>
      </c>
      <c r="O67" s="81"/>
      <c r="P67" s="85">
        <f t="shared" si="4"/>
        <v>0</v>
      </c>
      <c r="Q67" s="83"/>
      <c r="R67" s="86">
        <f t="shared" si="5"/>
        <v>0</v>
      </c>
    </row>
    <row r="68" spans="1:18" s="87" customFormat="1" ht="30" customHeight="1" x14ac:dyDescent="0.15">
      <c r="A68" s="88"/>
      <c r="B68" s="89"/>
      <c r="C68" s="90"/>
      <c r="D68" s="90"/>
      <c r="E68" s="91"/>
      <c r="F68" s="88"/>
      <c r="G68" s="92"/>
      <c r="H68" s="92"/>
      <c r="I68" s="79"/>
      <c r="J68" s="80">
        <f t="shared" si="1"/>
        <v>0</v>
      </c>
      <c r="K68" s="81"/>
      <c r="L68" s="82">
        <f t="shared" si="2"/>
        <v>0</v>
      </c>
      <c r="M68" s="83"/>
      <c r="N68" s="84">
        <f t="shared" si="3"/>
        <v>0</v>
      </c>
      <c r="O68" s="81"/>
      <c r="P68" s="85">
        <f t="shared" si="4"/>
        <v>0</v>
      </c>
      <c r="Q68" s="83"/>
      <c r="R68" s="86">
        <f t="shared" si="5"/>
        <v>0</v>
      </c>
    </row>
    <row r="69" spans="1:18" s="87" customFormat="1" ht="30" customHeight="1" x14ac:dyDescent="0.15">
      <c r="A69" s="88"/>
      <c r="B69" s="89"/>
      <c r="C69" s="90"/>
      <c r="D69" s="90"/>
      <c r="E69" s="91"/>
      <c r="F69" s="88"/>
      <c r="G69" s="92"/>
      <c r="H69" s="92"/>
      <c r="I69" s="79"/>
      <c r="J69" s="80">
        <f t="shared" ref="J69:J122" si="6">L69+N69</f>
        <v>0</v>
      </c>
      <c r="K69" s="81"/>
      <c r="L69" s="82">
        <f t="shared" ref="L69:L122" si="7">INT(I69*K69)</f>
        <v>0</v>
      </c>
      <c r="M69" s="83"/>
      <c r="N69" s="84">
        <f t="shared" ref="N69:N122" si="8">INT(K69*M69)</f>
        <v>0</v>
      </c>
      <c r="O69" s="81"/>
      <c r="P69" s="85">
        <f t="shared" ref="P69:P122" si="9">INT(L69*O69)</f>
        <v>0</v>
      </c>
      <c r="Q69" s="83"/>
      <c r="R69" s="86">
        <f t="shared" ref="R69:R122" si="10">INT(K69*Q69)</f>
        <v>0</v>
      </c>
    </row>
    <row r="70" spans="1:18" s="87" customFormat="1" ht="30" customHeight="1" x14ac:dyDescent="0.15">
      <c r="A70" s="88"/>
      <c r="B70" s="89"/>
      <c r="C70" s="90"/>
      <c r="D70" s="90"/>
      <c r="E70" s="91"/>
      <c r="F70" s="88"/>
      <c r="G70" s="92"/>
      <c r="H70" s="92"/>
      <c r="I70" s="79"/>
      <c r="J70" s="80">
        <f t="shared" si="6"/>
        <v>0</v>
      </c>
      <c r="K70" s="81"/>
      <c r="L70" s="82">
        <f t="shared" si="7"/>
        <v>0</v>
      </c>
      <c r="M70" s="83"/>
      <c r="N70" s="84">
        <f t="shared" si="8"/>
        <v>0</v>
      </c>
      <c r="O70" s="81"/>
      <c r="P70" s="85">
        <f t="shared" si="9"/>
        <v>0</v>
      </c>
      <c r="Q70" s="83"/>
      <c r="R70" s="86">
        <f t="shared" si="10"/>
        <v>0</v>
      </c>
    </row>
    <row r="71" spans="1:18" s="87" customFormat="1" ht="30" customHeight="1" x14ac:dyDescent="0.15">
      <c r="A71" s="88"/>
      <c r="B71" s="89"/>
      <c r="C71" s="90"/>
      <c r="D71" s="90"/>
      <c r="E71" s="91"/>
      <c r="F71" s="88"/>
      <c r="G71" s="92"/>
      <c r="H71" s="92"/>
      <c r="I71" s="79"/>
      <c r="J71" s="80">
        <f t="shared" si="6"/>
        <v>0</v>
      </c>
      <c r="K71" s="81"/>
      <c r="L71" s="82">
        <f t="shared" si="7"/>
        <v>0</v>
      </c>
      <c r="M71" s="83"/>
      <c r="N71" s="84">
        <f t="shared" si="8"/>
        <v>0</v>
      </c>
      <c r="O71" s="81"/>
      <c r="P71" s="85">
        <f t="shared" si="9"/>
        <v>0</v>
      </c>
      <c r="Q71" s="83"/>
      <c r="R71" s="86">
        <f t="shared" si="10"/>
        <v>0</v>
      </c>
    </row>
    <row r="72" spans="1:18" s="87" customFormat="1" ht="30" customHeight="1" x14ac:dyDescent="0.15">
      <c r="A72" s="88"/>
      <c r="B72" s="89"/>
      <c r="C72" s="90"/>
      <c r="D72" s="90"/>
      <c r="E72" s="91"/>
      <c r="F72" s="88"/>
      <c r="G72" s="92"/>
      <c r="H72" s="92"/>
      <c r="I72" s="79"/>
      <c r="J72" s="80">
        <f t="shared" si="6"/>
        <v>0</v>
      </c>
      <c r="K72" s="81"/>
      <c r="L72" s="82">
        <f t="shared" si="7"/>
        <v>0</v>
      </c>
      <c r="M72" s="83"/>
      <c r="N72" s="84">
        <f t="shared" si="8"/>
        <v>0</v>
      </c>
      <c r="O72" s="81"/>
      <c r="P72" s="85">
        <f t="shared" si="9"/>
        <v>0</v>
      </c>
      <c r="Q72" s="83"/>
      <c r="R72" s="86">
        <f t="shared" si="10"/>
        <v>0</v>
      </c>
    </row>
    <row r="73" spans="1:18" s="87" customFormat="1" ht="30" customHeight="1" x14ac:dyDescent="0.15">
      <c r="A73" s="88"/>
      <c r="B73" s="89"/>
      <c r="C73" s="90"/>
      <c r="D73" s="90"/>
      <c r="E73" s="91"/>
      <c r="F73" s="88"/>
      <c r="G73" s="92"/>
      <c r="H73" s="92"/>
      <c r="I73" s="79"/>
      <c r="J73" s="80">
        <f t="shared" si="6"/>
        <v>0</v>
      </c>
      <c r="K73" s="81"/>
      <c r="L73" s="82">
        <f t="shared" si="7"/>
        <v>0</v>
      </c>
      <c r="M73" s="83"/>
      <c r="N73" s="84">
        <f t="shared" si="8"/>
        <v>0</v>
      </c>
      <c r="O73" s="81"/>
      <c r="P73" s="85">
        <f t="shared" si="9"/>
        <v>0</v>
      </c>
      <c r="Q73" s="83"/>
      <c r="R73" s="86">
        <f t="shared" si="10"/>
        <v>0</v>
      </c>
    </row>
    <row r="74" spans="1:18" s="87" customFormat="1" ht="30" customHeight="1" x14ac:dyDescent="0.15">
      <c r="A74" s="88"/>
      <c r="B74" s="89"/>
      <c r="C74" s="90"/>
      <c r="D74" s="90"/>
      <c r="E74" s="91"/>
      <c r="F74" s="88"/>
      <c r="G74" s="92"/>
      <c r="H74" s="92"/>
      <c r="I74" s="79"/>
      <c r="J74" s="80">
        <f t="shared" si="6"/>
        <v>0</v>
      </c>
      <c r="K74" s="81"/>
      <c r="L74" s="82">
        <f t="shared" si="7"/>
        <v>0</v>
      </c>
      <c r="M74" s="83"/>
      <c r="N74" s="84">
        <f t="shared" si="8"/>
        <v>0</v>
      </c>
      <c r="O74" s="81"/>
      <c r="P74" s="85">
        <f t="shared" si="9"/>
        <v>0</v>
      </c>
      <c r="Q74" s="83"/>
      <c r="R74" s="86">
        <f t="shared" si="10"/>
        <v>0</v>
      </c>
    </row>
    <row r="75" spans="1:18" s="87" customFormat="1" ht="30" customHeight="1" x14ac:dyDescent="0.15">
      <c r="A75" s="88"/>
      <c r="B75" s="89"/>
      <c r="C75" s="90"/>
      <c r="D75" s="90"/>
      <c r="E75" s="91"/>
      <c r="F75" s="88"/>
      <c r="G75" s="92"/>
      <c r="H75" s="92"/>
      <c r="I75" s="79"/>
      <c r="J75" s="80">
        <f t="shared" si="6"/>
        <v>0</v>
      </c>
      <c r="K75" s="81"/>
      <c r="L75" s="82">
        <f t="shared" si="7"/>
        <v>0</v>
      </c>
      <c r="M75" s="83"/>
      <c r="N75" s="84">
        <f t="shared" si="8"/>
        <v>0</v>
      </c>
      <c r="O75" s="81"/>
      <c r="P75" s="85">
        <f t="shared" si="9"/>
        <v>0</v>
      </c>
      <c r="Q75" s="83"/>
      <c r="R75" s="86">
        <f t="shared" si="10"/>
        <v>0</v>
      </c>
    </row>
    <row r="76" spans="1:18" s="87" customFormat="1" ht="30" customHeight="1" x14ac:dyDescent="0.15">
      <c r="A76" s="88"/>
      <c r="B76" s="89"/>
      <c r="C76" s="90"/>
      <c r="D76" s="90"/>
      <c r="E76" s="91"/>
      <c r="F76" s="88"/>
      <c r="G76" s="92"/>
      <c r="H76" s="92"/>
      <c r="I76" s="79"/>
      <c r="J76" s="80">
        <f t="shared" si="6"/>
        <v>0</v>
      </c>
      <c r="K76" s="81"/>
      <c r="L76" s="82">
        <f t="shared" si="7"/>
        <v>0</v>
      </c>
      <c r="M76" s="83"/>
      <c r="N76" s="84">
        <f t="shared" si="8"/>
        <v>0</v>
      </c>
      <c r="O76" s="81"/>
      <c r="P76" s="85">
        <f t="shared" si="9"/>
        <v>0</v>
      </c>
      <c r="Q76" s="83"/>
      <c r="R76" s="86">
        <f t="shared" si="10"/>
        <v>0</v>
      </c>
    </row>
    <row r="77" spans="1:18" s="87" customFormat="1" ht="30" customHeight="1" x14ac:dyDescent="0.15">
      <c r="A77" s="88"/>
      <c r="B77" s="89"/>
      <c r="C77" s="90"/>
      <c r="D77" s="90"/>
      <c r="E77" s="91"/>
      <c r="F77" s="88"/>
      <c r="G77" s="92"/>
      <c r="H77" s="92"/>
      <c r="I77" s="79"/>
      <c r="J77" s="80">
        <f t="shared" si="6"/>
        <v>0</v>
      </c>
      <c r="K77" s="81"/>
      <c r="L77" s="82">
        <f t="shared" si="7"/>
        <v>0</v>
      </c>
      <c r="M77" s="83"/>
      <c r="N77" s="84">
        <f t="shared" si="8"/>
        <v>0</v>
      </c>
      <c r="O77" s="81"/>
      <c r="P77" s="85">
        <f t="shared" si="9"/>
        <v>0</v>
      </c>
      <c r="Q77" s="83"/>
      <c r="R77" s="86">
        <f t="shared" si="10"/>
        <v>0</v>
      </c>
    </row>
    <row r="78" spans="1:18" s="87" customFormat="1" ht="30" customHeight="1" x14ac:dyDescent="0.15">
      <c r="A78" s="88"/>
      <c r="B78" s="89"/>
      <c r="C78" s="90"/>
      <c r="D78" s="90"/>
      <c r="E78" s="91"/>
      <c r="F78" s="88"/>
      <c r="G78" s="92"/>
      <c r="H78" s="92"/>
      <c r="I78" s="79"/>
      <c r="J78" s="80">
        <f t="shared" si="6"/>
        <v>0</v>
      </c>
      <c r="K78" s="81"/>
      <c r="L78" s="82">
        <f t="shared" si="7"/>
        <v>0</v>
      </c>
      <c r="M78" s="83"/>
      <c r="N78" s="84">
        <f t="shared" si="8"/>
        <v>0</v>
      </c>
      <c r="O78" s="81"/>
      <c r="P78" s="85">
        <f t="shared" si="9"/>
        <v>0</v>
      </c>
      <c r="Q78" s="83"/>
      <c r="R78" s="86">
        <f t="shared" si="10"/>
        <v>0</v>
      </c>
    </row>
    <row r="79" spans="1:18" s="87" customFormat="1" ht="30" customHeight="1" x14ac:dyDescent="0.15">
      <c r="A79" s="88"/>
      <c r="B79" s="89"/>
      <c r="C79" s="90"/>
      <c r="D79" s="90"/>
      <c r="E79" s="91"/>
      <c r="F79" s="88"/>
      <c r="G79" s="92"/>
      <c r="H79" s="92"/>
      <c r="I79" s="79"/>
      <c r="J79" s="80">
        <f t="shared" si="6"/>
        <v>0</v>
      </c>
      <c r="K79" s="81"/>
      <c r="L79" s="82">
        <f t="shared" si="7"/>
        <v>0</v>
      </c>
      <c r="M79" s="83"/>
      <c r="N79" s="84">
        <f t="shared" si="8"/>
        <v>0</v>
      </c>
      <c r="O79" s="81"/>
      <c r="P79" s="85">
        <f t="shared" si="9"/>
        <v>0</v>
      </c>
      <c r="Q79" s="83"/>
      <c r="R79" s="86">
        <f t="shared" si="10"/>
        <v>0</v>
      </c>
    </row>
    <row r="80" spans="1:18" s="87" customFormat="1" ht="30" customHeight="1" x14ac:dyDescent="0.15">
      <c r="A80" s="88"/>
      <c r="B80" s="89"/>
      <c r="C80" s="90"/>
      <c r="D80" s="90"/>
      <c r="E80" s="91"/>
      <c r="F80" s="88"/>
      <c r="G80" s="92"/>
      <c r="H80" s="92"/>
      <c r="I80" s="79"/>
      <c r="J80" s="80">
        <f t="shared" si="6"/>
        <v>0</v>
      </c>
      <c r="K80" s="81"/>
      <c r="L80" s="82">
        <f t="shared" si="7"/>
        <v>0</v>
      </c>
      <c r="M80" s="83"/>
      <c r="N80" s="84">
        <f t="shared" si="8"/>
        <v>0</v>
      </c>
      <c r="O80" s="81"/>
      <c r="P80" s="85">
        <f t="shared" si="9"/>
        <v>0</v>
      </c>
      <c r="Q80" s="83"/>
      <c r="R80" s="86">
        <f t="shared" si="10"/>
        <v>0</v>
      </c>
    </row>
    <row r="81" spans="1:18" s="87" customFormat="1" ht="30" customHeight="1" x14ac:dyDescent="0.15">
      <c r="A81" s="88"/>
      <c r="B81" s="89"/>
      <c r="C81" s="90"/>
      <c r="D81" s="90"/>
      <c r="E81" s="91"/>
      <c r="F81" s="88"/>
      <c r="G81" s="92"/>
      <c r="H81" s="92"/>
      <c r="I81" s="79"/>
      <c r="J81" s="80">
        <f t="shared" si="6"/>
        <v>0</v>
      </c>
      <c r="K81" s="81"/>
      <c r="L81" s="82">
        <f t="shared" si="7"/>
        <v>0</v>
      </c>
      <c r="M81" s="83"/>
      <c r="N81" s="84">
        <f t="shared" si="8"/>
        <v>0</v>
      </c>
      <c r="O81" s="81"/>
      <c r="P81" s="85">
        <f t="shared" si="9"/>
        <v>0</v>
      </c>
      <c r="Q81" s="83"/>
      <c r="R81" s="86">
        <f t="shared" si="10"/>
        <v>0</v>
      </c>
    </row>
    <row r="82" spans="1:18" s="87" customFormat="1" ht="30" customHeight="1" x14ac:dyDescent="0.15">
      <c r="A82" s="88"/>
      <c r="B82" s="89"/>
      <c r="C82" s="90"/>
      <c r="D82" s="90"/>
      <c r="E82" s="91"/>
      <c r="F82" s="88"/>
      <c r="G82" s="92"/>
      <c r="H82" s="92"/>
      <c r="I82" s="79"/>
      <c r="J82" s="80">
        <f t="shared" si="6"/>
        <v>0</v>
      </c>
      <c r="K82" s="81"/>
      <c r="L82" s="82">
        <f t="shared" si="7"/>
        <v>0</v>
      </c>
      <c r="M82" s="83"/>
      <c r="N82" s="84">
        <f t="shared" si="8"/>
        <v>0</v>
      </c>
      <c r="O82" s="81"/>
      <c r="P82" s="85">
        <f t="shared" si="9"/>
        <v>0</v>
      </c>
      <c r="Q82" s="83"/>
      <c r="R82" s="86">
        <f t="shared" si="10"/>
        <v>0</v>
      </c>
    </row>
    <row r="83" spans="1:18" s="87" customFormat="1" ht="30" customHeight="1" x14ac:dyDescent="0.15">
      <c r="A83" s="88"/>
      <c r="B83" s="89"/>
      <c r="C83" s="90"/>
      <c r="D83" s="90"/>
      <c r="E83" s="91"/>
      <c r="F83" s="88"/>
      <c r="G83" s="92"/>
      <c r="H83" s="92"/>
      <c r="I83" s="79"/>
      <c r="J83" s="80">
        <f t="shared" si="6"/>
        <v>0</v>
      </c>
      <c r="K83" s="81"/>
      <c r="L83" s="82">
        <f t="shared" si="7"/>
        <v>0</v>
      </c>
      <c r="M83" s="83"/>
      <c r="N83" s="84">
        <f t="shared" si="8"/>
        <v>0</v>
      </c>
      <c r="O83" s="81"/>
      <c r="P83" s="85">
        <f t="shared" si="9"/>
        <v>0</v>
      </c>
      <c r="Q83" s="83"/>
      <c r="R83" s="86">
        <f t="shared" si="10"/>
        <v>0</v>
      </c>
    </row>
    <row r="84" spans="1:18" s="87" customFormat="1" ht="30" customHeight="1" x14ac:dyDescent="0.15">
      <c r="A84" s="88"/>
      <c r="B84" s="89"/>
      <c r="C84" s="90"/>
      <c r="D84" s="90"/>
      <c r="E84" s="91"/>
      <c r="F84" s="88"/>
      <c r="G84" s="92"/>
      <c r="H84" s="92"/>
      <c r="I84" s="79"/>
      <c r="J84" s="80">
        <f t="shared" si="6"/>
        <v>0</v>
      </c>
      <c r="K84" s="81"/>
      <c r="L84" s="82">
        <f t="shared" si="7"/>
        <v>0</v>
      </c>
      <c r="M84" s="83"/>
      <c r="N84" s="84">
        <f t="shared" si="8"/>
        <v>0</v>
      </c>
      <c r="O84" s="81"/>
      <c r="P84" s="85">
        <f t="shared" si="9"/>
        <v>0</v>
      </c>
      <c r="Q84" s="83"/>
      <c r="R84" s="86">
        <f t="shared" si="10"/>
        <v>0</v>
      </c>
    </row>
    <row r="85" spans="1:18" s="87" customFormat="1" ht="30" customHeight="1" x14ac:dyDescent="0.15">
      <c r="A85" s="88"/>
      <c r="B85" s="89"/>
      <c r="C85" s="90"/>
      <c r="D85" s="90"/>
      <c r="E85" s="91"/>
      <c r="F85" s="88"/>
      <c r="G85" s="92"/>
      <c r="H85" s="92"/>
      <c r="I85" s="79"/>
      <c r="J85" s="80">
        <f t="shared" si="6"/>
        <v>0</v>
      </c>
      <c r="K85" s="81"/>
      <c r="L85" s="82">
        <f t="shared" si="7"/>
        <v>0</v>
      </c>
      <c r="M85" s="83"/>
      <c r="N85" s="84">
        <f t="shared" si="8"/>
        <v>0</v>
      </c>
      <c r="O85" s="81"/>
      <c r="P85" s="85">
        <f t="shared" si="9"/>
        <v>0</v>
      </c>
      <c r="Q85" s="83"/>
      <c r="R85" s="86">
        <f t="shared" si="10"/>
        <v>0</v>
      </c>
    </row>
    <row r="86" spans="1:18" s="87" customFormat="1" ht="30" customHeight="1" x14ac:dyDescent="0.15">
      <c r="A86" s="88"/>
      <c r="B86" s="89"/>
      <c r="C86" s="90"/>
      <c r="D86" s="90"/>
      <c r="E86" s="91"/>
      <c r="F86" s="88"/>
      <c r="G86" s="92"/>
      <c r="H86" s="92"/>
      <c r="I86" s="79"/>
      <c r="J86" s="80">
        <f t="shared" si="6"/>
        <v>0</v>
      </c>
      <c r="K86" s="81"/>
      <c r="L86" s="82">
        <f t="shared" si="7"/>
        <v>0</v>
      </c>
      <c r="M86" s="83"/>
      <c r="N86" s="84">
        <f t="shared" si="8"/>
        <v>0</v>
      </c>
      <c r="O86" s="81"/>
      <c r="P86" s="85">
        <f t="shared" si="9"/>
        <v>0</v>
      </c>
      <c r="Q86" s="83"/>
      <c r="R86" s="86">
        <f t="shared" si="10"/>
        <v>0</v>
      </c>
    </row>
    <row r="87" spans="1:18" s="87" customFormat="1" ht="30" customHeight="1" x14ac:dyDescent="0.15">
      <c r="A87" s="88"/>
      <c r="B87" s="89"/>
      <c r="C87" s="90"/>
      <c r="D87" s="90"/>
      <c r="E87" s="91"/>
      <c r="F87" s="88"/>
      <c r="G87" s="92"/>
      <c r="H87" s="92"/>
      <c r="I87" s="79"/>
      <c r="J87" s="80">
        <f t="shared" si="6"/>
        <v>0</v>
      </c>
      <c r="K87" s="81"/>
      <c r="L87" s="82">
        <f t="shared" si="7"/>
        <v>0</v>
      </c>
      <c r="M87" s="83"/>
      <c r="N87" s="84">
        <f t="shared" si="8"/>
        <v>0</v>
      </c>
      <c r="O87" s="81"/>
      <c r="P87" s="85">
        <f t="shared" si="9"/>
        <v>0</v>
      </c>
      <c r="Q87" s="83"/>
      <c r="R87" s="86">
        <f t="shared" si="10"/>
        <v>0</v>
      </c>
    </row>
    <row r="88" spans="1:18" s="87" customFormat="1" ht="30" customHeight="1" x14ac:dyDescent="0.15">
      <c r="A88" s="88"/>
      <c r="B88" s="89"/>
      <c r="C88" s="90"/>
      <c r="D88" s="90"/>
      <c r="E88" s="91"/>
      <c r="F88" s="88"/>
      <c r="G88" s="92"/>
      <c r="H88" s="92"/>
      <c r="I88" s="79"/>
      <c r="J88" s="80">
        <f t="shared" si="6"/>
        <v>0</v>
      </c>
      <c r="K88" s="81"/>
      <c r="L88" s="82">
        <f t="shared" si="7"/>
        <v>0</v>
      </c>
      <c r="M88" s="83"/>
      <c r="N88" s="84">
        <f t="shared" si="8"/>
        <v>0</v>
      </c>
      <c r="O88" s="81"/>
      <c r="P88" s="85">
        <f t="shared" si="9"/>
        <v>0</v>
      </c>
      <c r="Q88" s="83"/>
      <c r="R88" s="86">
        <f t="shared" si="10"/>
        <v>0</v>
      </c>
    </row>
    <row r="89" spans="1:18" s="87" customFormat="1" ht="30" customHeight="1" x14ac:dyDescent="0.15">
      <c r="A89" s="88"/>
      <c r="B89" s="89"/>
      <c r="C89" s="90"/>
      <c r="D89" s="90"/>
      <c r="E89" s="91"/>
      <c r="F89" s="88"/>
      <c r="G89" s="92"/>
      <c r="H89" s="92"/>
      <c r="I89" s="79"/>
      <c r="J89" s="80">
        <f t="shared" si="6"/>
        <v>0</v>
      </c>
      <c r="K89" s="81"/>
      <c r="L89" s="82">
        <f t="shared" si="7"/>
        <v>0</v>
      </c>
      <c r="M89" s="83"/>
      <c r="N89" s="84">
        <f t="shared" si="8"/>
        <v>0</v>
      </c>
      <c r="O89" s="81"/>
      <c r="P89" s="85">
        <f t="shared" si="9"/>
        <v>0</v>
      </c>
      <c r="Q89" s="83"/>
      <c r="R89" s="86">
        <f t="shared" si="10"/>
        <v>0</v>
      </c>
    </row>
    <row r="90" spans="1:18" s="87" customFormat="1" ht="30" customHeight="1" x14ac:dyDescent="0.15">
      <c r="A90" s="88"/>
      <c r="B90" s="89"/>
      <c r="C90" s="90"/>
      <c r="D90" s="90"/>
      <c r="E90" s="91"/>
      <c r="F90" s="88"/>
      <c r="G90" s="92"/>
      <c r="H90" s="92"/>
      <c r="I90" s="79"/>
      <c r="J90" s="80">
        <f t="shared" si="6"/>
        <v>0</v>
      </c>
      <c r="K90" s="81"/>
      <c r="L90" s="82">
        <f t="shared" si="7"/>
        <v>0</v>
      </c>
      <c r="M90" s="83"/>
      <c r="N90" s="84">
        <f t="shared" si="8"/>
        <v>0</v>
      </c>
      <c r="O90" s="81"/>
      <c r="P90" s="85">
        <f t="shared" si="9"/>
        <v>0</v>
      </c>
      <c r="Q90" s="83"/>
      <c r="R90" s="86">
        <f t="shared" si="10"/>
        <v>0</v>
      </c>
    </row>
    <row r="91" spans="1:18" s="87" customFormat="1" ht="30" customHeight="1" x14ac:dyDescent="0.15">
      <c r="A91" s="88"/>
      <c r="B91" s="89"/>
      <c r="C91" s="90"/>
      <c r="D91" s="90"/>
      <c r="E91" s="91"/>
      <c r="F91" s="88"/>
      <c r="G91" s="92"/>
      <c r="H91" s="92"/>
      <c r="I91" s="79"/>
      <c r="J91" s="80">
        <f t="shared" si="6"/>
        <v>0</v>
      </c>
      <c r="K91" s="81"/>
      <c r="L91" s="82">
        <f t="shared" si="7"/>
        <v>0</v>
      </c>
      <c r="M91" s="83"/>
      <c r="N91" s="84">
        <f t="shared" si="8"/>
        <v>0</v>
      </c>
      <c r="O91" s="81"/>
      <c r="P91" s="85">
        <f t="shared" si="9"/>
        <v>0</v>
      </c>
      <c r="Q91" s="83"/>
      <c r="R91" s="86">
        <f t="shared" si="10"/>
        <v>0</v>
      </c>
    </row>
    <row r="92" spans="1:18" s="87" customFormat="1" ht="30" customHeight="1" x14ac:dyDescent="0.15">
      <c r="A92" s="88"/>
      <c r="B92" s="89"/>
      <c r="C92" s="90"/>
      <c r="D92" s="90"/>
      <c r="E92" s="91"/>
      <c r="F92" s="88"/>
      <c r="G92" s="92"/>
      <c r="H92" s="92"/>
      <c r="I92" s="79"/>
      <c r="J92" s="80">
        <f t="shared" si="6"/>
        <v>0</v>
      </c>
      <c r="K92" s="81"/>
      <c r="L92" s="82">
        <f t="shared" si="7"/>
        <v>0</v>
      </c>
      <c r="M92" s="83"/>
      <c r="N92" s="84">
        <f t="shared" si="8"/>
        <v>0</v>
      </c>
      <c r="O92" s="81"/>
      <c r="P92" s="85">
        <f t="shared" si="9"/>
        <v>0</v>
      </c>
      <c r="Q92" s="83"/>
      <c r="R92" s="86">
        <f t="shared" si="10"/>
        <v>0</v>
      </c>
    </row>
    <row r="93" spans="1:18" s="87" customFormat="1" ht="30" customHeight="1" x14ac:dyDescent="0.15">
      <c r="A93" s="88"/>
      <c r="B93" s="89"/>
      <c r="C93" s="90"/>
      <c r="D93" s="90"/>
      <c r="E93" s="91"/>
      <c r="F93" s="88"/>
      <c r="G93" s="92"/>
      <c r="H93" s="92"/>
      <c r="I93" s="79"/>
      <c r="J93" s="80">
        <f t="shared" si="6"/>
        <v>0</v>
      </c>
      <c r="K93" s="81"/>
      <c r="L93" s="82">
        <f t="shared" si="7"/>
        <v>0</v>
      </c>
      <c r="M93" s="83"/>
      <c r="N93" s="84">
        <f t="shared" si="8"/>
        <v>0</v>
      </c>
      <c r="O93" s="81"/>
      <c r="P93" s="85">
        <f t="shared" si="9"/>
        <v>0</v>
      </c>
      <c r="Q93" s="83"/>
      <c r="R93" s="86">
        <f t="shared" si="10"/>
        <v>0</v>
      </c>
    </row>
    <row r="94" spans="1:18" s="87" customFormat="1" ht="24" customHeight="1" x14ac:dyDescent="0.15">
      <c r="A94" s="88"/>
      <c r="B94" s="89"/>
      <c r="C94" s="90"/>
      <c r="D94" s="90"/>
      <c r="E94" s="91"/>
      <c r="F94" s="88"/>
      <c r="G94" s="92"/>
      <c r="H94" s="92"/>
      <c r="I94" s="79"/>
      <c r="J94" s="80">
        <f t="shared" si="6"/>
        <v>0</v>
      </c>
      <c r="K94" s="81"/>
      <c r="L94" s="82">
        <f t="shared" si="7"/>
        <v>0</v>
      </c>
      <c r="M94" s="83"/>
      <c r="N94" s="84">
        <f t="shared" si="8"/>
        <v>0</v>
      </c>
      <c r="O94" s="81"/>
      <c r="P94" s="85">
        <f t="shared" si="9"/>
        <v>0</v>
      </c>
      <c r="Q94" s="83"/>
      <c r="R94" s="86">
        <f t="shared" si="10"/>
        <v>0</v>
      </c>
    </row>
    <row r="95" spans="1:18" s="87" customFormat="1" ht="24" customHeight="1" x14ac:dyDescent="0.15">
      <c r="A95" s="88"/>
      <c r="B95" s="89"/>
      <c r="C95" s="90"/>
      <c r="D95" s="90"/>
      <c r="E95" s="91"/>
      <c r="F95" s="88"/>
      <c r="G95" s="92"/>
      <c r="H95" s="92"/>
      <c r="I95" s="79"/>
      <c r="J95" s="80">
        <f t="shared" si="6"/>
        <v>0</v>
      </c>
      <c r="K95" s="81"/>
      <c r="L95" s="82">
        <f t="shared" si="7"/>
        <v>0</v>
      </c>
      <c r="M95" s="83"/>
      <c r="N95" s="84">
        <f t="shared" si="8"/>
        <v>0</v>
      </c>
      <c r="O95" s="81"/>
      <c r="P95" s="85">
        <f t="shared" si="9"/>
        <v>0</v>
      </c>
      <c r="Q95" s="83"/>
      <c r="R95" s="86">
        <f t="shared" si="10"/>
        <v>0</v>
      </c>
    </row>
    <row r="96" spans="1:18" s="87" customFormat="1" ht="24" customHeight="1" x14ac:dyDescent="0.15">
      <c r="A96" s="88"/>
      <c r="B96" s="89"/>
      <c r="C96" s="90"/>
      <c r="D96" s="90"/>
      <c r="E96" s="91"/>
      <c r="F96" s="88"/>
      <c r="G96" s="92"/>
      <c r="H96" s="92"/>
      <c r="I96" s="79"/>
      <c r="J96" s="80">
        <f t="shared" si="6"/>
        <v>0</v>
      </c>
      <c r="K96" s="81"/>
      <c r="L96" s="82">
        <f t="shared" si="7"/>
        <v>0</v>
      </c>
      <c r="M96" s="83"/>
      <c r="N96" s="84">
        <f t="shared" si="8"/>
        <v>0</v>
      </c>
      <c r="O96" s="81"/>
      <c r="P96" s="85">
        <f t="shared" si="9"/>
        <v>0</v>
      </c>
      <c r="Q96" s="83"/>
      <c r="R96" s="86">
        <f t="shared" si="10"/>
        <v>0</v>
      </c>
    </row>
    <row r="97" spans="1:18" s="87" customFormat="1" ht="24" customHeight="1" x14ac:dyDescent="0.15">
      <c r="A97" s="88"/>
      <c r="B97" s="89"/>
      <c r="C97" s="90"/>
      <c r="D97" s="90"/>
      <c r="E97" s="91"/>
      <c r="F97" s="88"/>
      <c r="G97" s="92"/>
      <c r="H97" s="92"/>
      <c r="I97" s="79"/>
      <c r="J97" s="80">
        <f t="shared" si="6"/>
        <v>0</v>
      </c>
      <c r="K97" s="81"/>
      <c r="L97" s="82">
        <f t="shared" si="7"/>
        <v>0</v>
      </c>
      <c r="M97" s="83"/>
      <c r="N97" s="84">
        <f t="shared" si="8"/>
        <v>0</v>
      </c>
      <c r="O97" s="81"/>
      <c r="P97" s="85">
        <f t="shared" si="9"/>
        <v>0</v>
      </c>
      <c r="Q97" s="83"/>
      <c r="R97" s="86">
        <f t="shared" si="10"/>
        <v>0</v>
      </c>
    </row>
    <row r="98" spans="1:18" s="87" customFormat="1" ht="24" customHeight="1" x14ac:dyDescent="0.15">
      <c r="A98" s="88"/>
      <c r="B98" s="89"/>
      <c r="C98" s="90"/>
      <c r="D98" s="90"/>
      <c r="E98" s="91"/>
      <c r="F98" s="88"/>
      <c r="G98" s="92"/>
      <c r="H98" s="92"/>
      <c r="I98" s="79"/>
      <c r="J98" s="80">
        <f t="shared" si="6"/>
        <v>0</v>
      </c>
      <c r="K98" s="81"/>
      <c r="L98" s="82">
        <f t="shared" si="7"/>
        <v>0</v>
      </c>
      <c r="M98" s="83"/>
      <c r="N98" s="84">
        <f t="shared" si="8"/>
        <v>0</v>
      </c>
      <c r="O98" s="81"/>
      <c r="P98" s="85">
        <f t="shared" si="9"/>
        <v>0</v>
      </c>
      <c r="Q98" s="83"/>
      <c r="R98" s="86">
        <f t="shared" si="10"/>
        <v>0</v>
      </c>
    </row>
    <row r="99" spans="1:18" s="87" customFormat="1" ht="24" customHeight="1" x14ac:dyDescent="0.15">
      <c r="A99" s="88"/>
      <c r="B99" s="89"/>
      <c r="C99" s="90"/>
      <c r="D99" s="90"/>
      <c r="E99" s="91"/>
      <c r="F99" s="88"/>
      <c r="G99" s="92"/>
      <c r="H99" s="92"/>
      <c r="I99" s="79"/>
      <c r="J99" s="80">
        <f t="shared" si="6"/>
        <v>0</v>
      </c>
      <c r="K99" s="81"/>
      <c r="L99" s="82">
        <f t="shared" si="7"/>
        <v>0</v>
      </c>
      <c r="M99" s="83"/>
      <c r="N99" s="84">
        <f t="shared" si="8"/>
        <v>0</v>
      </c>
      <c r="O99" s="81"/>
      <c r="P99" s="85">
        <f t="shared" si="9"/>
        <v>0</v>
      </c>
      <c r="Q99" s="83"/>
      <c r="R99" s="86">
        <f t="shared" si="10"/>
        <v>0</v>
      </c>
    </row>
    <row r="100" spans="1:18" s="87" customFormat="1" ht="24" customHeight="1" x14ac:dyDescent="0.15">
      <c r="A100" s="88"/>
      <c r="B100" s="89"/>
      <c r="C100" s="90"/>
      <c r="D100" s="90"/>
      <c r="E100" s="91"/>
      <c r="F100" s="88"/>
      <c r="G100" s="92"/>
      <c r="H100" s="92"/>
      <c r="I100" s="79"/>
      <c r="J100" s="80">
        <f t="shared" si="6"/>
        <v>0</v>
      </c>
      <c r="K100" s="81"/>
      <c r="L100" s="82">
        <f t="shared" si="7"/>
        <v>0</v>
      </c>
      <c r="M100" s="83"/>
      <c r="N100" s="84">
        <f t="shared" si="8"/>
        <v>0</v>
      </c>
      <c r="O100" s="81"/>
      <c r="P100" s="85">
        <f t="shared" si="9"/>
        <v>0</v>
      </c>
      <c r="Q100" s="83"/>
      <c r="R100" s="86">
        <f t="shared" si="10"/>
        <v>0</v>
      </c>
    </row>
    <row r="101" spans="1:18" s="87" customFormat="1" ht="24" customHeight="1" x14ac:dyDescent="0.15">
      <c r="A101" s="88"/>
      <c r="B101" s="89"/>
      <c r="C101" s="90"/>
      <c r="D101" s="90"/>
      <c r="E101" s="91"/>
      <c r="F101" s="88"/>
      <c r="G101" s="92"/>
      <c r="H101" s="92"/>
      <c r="I101" s="79"/>
      <c r="J101" s="80">
        <f t="shared" si="6"/>
        <v>0</v>
      </c>
      <c r="K101" s="81"/>
      <c r="L101" s="82">
        <f t="shared" si="7"/>
        <v>0</v>
      </c>
      <c r="M101" s="83"/>
      <c r="N101" s="84">
        <f t="shared" si="8"/>
        <v>0</v>
      </c>
      <c r="O101" s="81"/>
      <c r="P101" s="85">
        <f t="shared" si="9"/>
        <v>0</v>
      </c>
      <c r="Q101" s="83"/>
      <c r="R101" s="86">
        <f t="shared" si="10"/>
        <v>0</v>
      </c>
    </row>
    <row r="102" spans="1:18" s="87" customFormat="1" ht="24" customHeight="1" x14ac:dyDescent="0.15">
      <c r="A102" s="88"/>
      <c r="B102" s="89"/>
      <c r="C102" s="90"/>
      <c r="D102" s="90"/>
      <c r="E102" s="91"/>
      <c r="F102" s="88"/>
      <c r="G102" s="92"/>
      <c r="H102" s="92"/>
      <c r="I102" s="79"/>
      <c r="J102" s="80">
        <f t="shared" si="6"/>
        <v>0</v>
      </c>
      <c r="K102" s="81"/>
      <c r="L102" s="82">
        <f t="shared" si="7"/>
        <v>0</v>
      </c>
      <c r="M102" s="83"/>
      <c r="N102" s="84">
        <f t="shared" si="8"/>
        <v>0</v>
      </c>
      <c r="O102" s="81"/>
      <c r="P102" s="85">
        <f t="shared" si="9"/>
        <v>0</v>
      </c>
      <c r="Q102" s="83"/>
      <c r="R102" s="86">
        <f t="shared" si="10"/>
        <v>0</v>
      </c>
    </row>
    <row r="103" spans="1:18" s="87" customFormat="1" ht="24" customHeight="1" x14ac:dyDescent="0.15">
      <c r="A103" s="88"/>
      <c r="B103" s="89"/>
      <c r="C103" s="90"/>
      <c r="D103" s="90"/>
      <c r="E103" s="91"/>
      <c r="F103" s="88"/>
      <c r="G103" s="92"/>
      <c r="H103" s="92"/>
      <c r="I103" s="79"/>
      <c r="J103" s="80">
        <f t="shared" si="6"/>
        <v>0</v>
      </c>
      <c r="K103" s="81"/>
      <c r="L103" s="82">
        <f t="shared" si="7"/>
        <v>0</v>
      </c>
      <c r="M103" s="83"/>
      <c r="N103" s="84">
        <f t="shared" si="8"/>
        <v>0</v>
      </c>
      <c r="O103" s="81"/>
      <c r="P103" s="85">
        <f t="shared" si="9"/>
        <v>0</v>
      </c>
      <c r="Q103" s="83"/>
      <c r="R103" s="86">
        <f t="shared" si="10"/>
        <v>0</v>
      </c>
    </row>
    <row r="104" spans="1:18" s="87" customFormat="1" ht="24" customHeight="1" x14ac:dyDescent="0.15">
      <c r="A104" s="88"/>
      <c r="B104" s="89"/>
      <c r="C104" s="90"/>
      <c r="D104" s="90"/>
      <c r="E104" s="91"/>
      <c r="F104" s="88"/>
      <c r="G104" s="92"/>
      <c r="H104" s="92"/>
      <c r="I104" s="79"/>
      <c r="J104" s="80">
        <f t="shared" si="6"/>
        <v>0</v>
      </c>
      <c r="K104" s="81"/>
      <c r="L104" s="82">
        <f t="shared" si="7"/>
        <v>0</v>
      </c>
      <c r="M104" s="83"/>
      <c r="N104" s="84">
        <f t="shared" si="8"/>
        <v>0</v>
      </c>
      <c r="O104" s="81"/>
      <c r="P104" s="85">
        <f t="shared" si="9"/>
        <v>0</v>
      </c>
      <c r="Q104" s="83"/>
      <c r="R104" s="86">
        <f t="shared" si="10"/>
        <v>0</v>
      </c>
    </row>
    <row r="105" spans="1:18" s="87" customFormat="1" ht="24" customHeight="1" x14ac:dyDescent="0.15">
      <c r="A105" s="88"/>
      <c r="B105" s="89"/>
      <c r="C105" s="90"/>
      <c r="D105" s="90"/>
      <c r="E105" s="91"/>
      <c r="F105" s="88"/>
      <c r="G105" s="92"/>
      <c r="H105" s="92"/>
      <c r="I105" s="79"/>
      <c r="J105" s="80">
        <f t="shared" si="6"/>
        <v>0</v>
      </c>
      <c r="K105" s="81"/>
      <c r="L105" s="82">
        <f t="shared" si="7"/>
        <v>0</v>
      </c>
      <c r="M105" s="83"/>
      <c r="N105" s="84">
        <f t="shared" si="8"/>
        <v>0</v>
      </c>
      <c r="O105" s="81"/>
      <c r="P105" s="85">
        <f t="shared" si="9"/>
        <v>0</v>
      </c>
      <c r="Q105" s="83"/>
      <c r="R105" s="86">
        <f t="shared" si="10"/>
        <v>0</v>
      </c>
    </row>
    <row r="106" spans="1:18" s="87" customFormat="1" ht="24" customHeight="1" x14ac:dyDescent="0.15">
      <c r="A106" s="88"/>
      <c r="B106" s="89"/>
      <c r="C106" s="90"/>
      <c r="D106" s="90"/>
      <c r="E106" s="91"/>
      <c r="F106" s="88"/>
      <c r="G106" s="92"/>
      <c r="H106" s="92"/>
      <c r="I106" s="79"/>
      <c r="J106" s="80">
        <f t="shared" si="6"/>
        <v>0</v>
      </c>
      <c r="K106" s="81"/>
      <c r="L106" s="82">
        <f t="shared" si="7"/>
        <v>0</v>
      </c>
      <c r="M106" s="83"/>
      <c r="N106" s="84">
        <f t="shared" si="8"/>
        <v>0</v>
      </c>
      <c r="O106" s="81"/>
      <c r="P106" s="85">
        <f t="shared" si="9"/>
        <v>0</v>
      </c>
      <c r="Q106" s="83"/>
      <c r="R106" s="86">
        <f t="shared" si="10"/>
        <v>0</v>
      </c>
    </row>
    <row r="107" spans="1:18" s="87" customFormat="1" ht="24" customHeight="1" x14ac:dyDescent="0.15">
      <c r="A107" s="88"/>
      <c r="B107" s="89"/>
      <c r="C107" s="90"/>
      <c r="D107" s="90"/>
      <c r="E107" s="91"/>
      <c r="F107" s="88"/>
      <c r="G107" s="92"/>
      <c r="H107" s="92"/>
      <c r="I107" s="79"/>
      <c r="J107" s="80">
        <f t="shared" si="6"/>
        <v>0</v>
      </c>
      <c r="K107" s="81"/>
      <c r="L107" s="82">
        <f t="shared" si="7"/>
        <v>0</v>
      </c>
      <c r="M107" s="83"/>
      <c r="N107" s="84">
        <f t="shared" si="8"/>
        <v>0</v>
      </c>
      <c r="O107" s="81"/>
      <c r="P107" s="85">
        <f t="shared" si="9"/>
        <v>0</v>
      </c>
      <c r="Q107" s="83"/>
      <c r="R107" s="86">
        <f t="shared" si="10"/>
        <v>0</v>
      </c>
    </row>
    <row r="108" spans="1:18" s="87" customFormat="1" ht="24" customHeight="1" x14ac:dyDescent="0.15">
      <c r="A108" s="88"/>
      <c r="B108" s="89"/>
      <c r="C108" s="90"/>
      <c r="D108" s="90"/>
      <c r="E108" s="91"/>
      <c r="F108" s="88"/>
      <c r="G108" s="92"/>
      <c r="H108" s="92"/>
      <c r="I108" s="79"/>
      <c r="J108" s="80">
        <f t="shared" si="6"/>
        <v>0</v>
      </c>
      <c r="K108" s="81"/>
      <c r="L108" s="82">
        <f t="shared" si="7"/>
        <v>0</v>
      </c>
      <c r="M108" s="83"/>
      <c r="N108" s="84">
        <f t="shared" si="8"/>
        <v>0</v>
      </c>
      <c r="O108" s="81"/>
      <c r="P108" s="85">
        <f t="shared" si="9"/>
        <v>0</v>
      </c>
      <c r="Q108" s="83"/>
      <c r="R108" s="86">
        <f t="shared" si="10"/>
        <v>0</v>
      </c>
    </row>
    <row r="109" spans="1:18" s="87" customFormat="1" ht="24" customHeight="1" x14ac:dyDescent="0.15">
      <c r="A109" s="88"/>
      <c r="B109" s="89"/>
      <c r="C109" s="90"/>
      <c r="D109" s="90"/>
      <c r="E109" s="91"/>
      <c r="F109" s="88"/>
      <c r="G109" s="92"/>
      <c r="H109" s="92"/>
      <c r="I109" s="79"/>
      <c r="J109" s="80">
        <f t="shared" si="6"/>
        <v>0</v>
      </c>
      <c r="K109" s="81"/>
      <c r="L109" s="82">
        <f t="shared" si="7"/>
        <v>0</v>
      </c>
      <c r="M109" s="83"/>
      <c r="N109" s="84">
        <f t="shared" si="8"/>
        <v>0</v>
      </c>
      <c r="O109" s="81"/>
      <c r="P109" s="85">
        <f t="shared" si="9"/>
        <v>0</v>
      </c>
      <c r="Q109" s="83"/>
      <c r="R109" s="86">
        <f t="shared" si="10"/>
        <v>0</v>
      </c>
    </row>
    <row r="110" spans="1:18" s="87" customFormat="1" ht="24" customHeight="1" x14ac:dyDescent="0.15">
      <c r="A110" s="88"/>
      <c r="B110" s="89"/>
      <c r="C110" s="90"/>
      <c r="D110" s="90"/>
      <c r="E110" s="91"/>
      <c r="F110" s="88"/>
      <c r="G110" s="92"/>
      <c r="H110" s="92"/>
      <c r="I110" s="79"/>
      <c r="J110" s="80">
        <f t="shared" si="6"/>
        <v>0</v>
      </c>
      <c r="K110" s="81"/>
      <c r="L110" s="82">
        <f t="shared" si="7"/>
        <v>0</v>
      </c>
      <c r="M110" s="83"/>
      <c r="N110" s="84">
        <f t="shared" si="8"/>
        <v>0</v>
      </c>
      <c r="O110" s="81"/>
      <c r="P110" s="85">
        <f t="shared" si="9"/>
        <v>0</v>
      </c>
      <c r="Q110" s="83"/>
      <c r="R110" s="86">
        <f t="shared" si="10"/>
        <v>0</v>
      </c>
    </row>
    <row r="111" spans="1:18" s="87" customFormat="1" ht="24" customHeight="1" x14ac:dyDescent="0.15">
      <c r="A111" s="88"/>
      <c r="B111" s="89"/>
      <c r="C111" s="90"/>
      <c r="D111" s="90"/>
      <c r="E111" s="91"/>
      <c r="F111" s="88"/>
      <c r="G111" s="92"/>
      <c r="H111" s="92"/>
      <c r="I111" s="79"/>
      <c r="J111" s="80">
        <f t="shared" si="6"/>
        <v>0</v>
      </c>
      <c r="K111" s="81"/>
      <c r="L111" s="82">
        <f t="shared" si="7"/>
        <v>0</v>
      </c>
      <c r="M111" s="83"/>
      <c r="N111" s="84">
        <f t="shared" si="8"/>
        <v>0</v>
      </c>
      <c r="O111" s="81"/>
      <c r="P111" s="85">
        <f t="shared" si="9"/>
        <v>0</v>
      </c>
      <c r="Q111" s="83"/>
      <c r="R111" s="86">
        <f t="shared" si="10"/>
        <v>0</v>
      </c>
    </row>
    <row r="112" spans="1:18" s="87" customFormat="1" ht="24" customHeight="1" x14ac:dyDescent="0.15">
      <c r="A112" s="88"/>
      <c r="B112" s="89"/>
      <c r="C112" s="90"/>
      <c r="D112" s="90"/>
      <c r="E112" s="91"/>
      <c r="F112" s="88"/>
      <c r="G112" s="92"/>
      <c r="H112" s="92"/>
      <c r="I112" s="79"/>
      <c r="J112" s="80">
        <f t="shared" si="6"/>
        <v>0</v>
      </c>
      <c r="K112" s="81"/>
      <c r="L112" s="82">
        <f t="shared" si="7"/>
        <v>0</v>
      </c>
      <c r="M112" s="83"/>
      <c r="N112" s="84">
        <f t="shared" si="8"/>
        <v>0</v>
      </c>
      <c r="O112" s="81"/>
      <c r="P112" s="85">
        <f t="shared" si="9"/>
        <v>0</v>
      </c>
      <c r="Q112" s="83"/>
      <c r="R112" s="86">
        <f t="shared" si="10"/>
        <v>0</v>
      </c>
    </row>
    <row r="113" spans="1:18" s="87" customFormat="1" ht="24" customHeight="1" x14ac:dyDescent="0.15">
      <c r="A113" s="88"/>
      <c r="B113" s="89"/>
      <c r="C113" s="90"/>
      <c r="D113" s="90"/>
      <c r="E113" s="91"/>
      <c r="F113" s="88"/>
      <c r="G113" s="92"/>
      <c r="H113" s="92"/>
      <c r="I113" s="79"/>
      <c r="J113" s="80">
        <f t="shared" si="6"/>
        <v>0</v>
      </c>
      <c r="K113" s="81"/>
      <c r="L113" s="82">
        <f t="shared" si="7"/>
        <v>0</v>
      </c>
      <c r="M113" s="83"/>
      <c r="N113" s="84">
        <f t="shared" si="8"/>
        <v>0</v>
      </c>
      <c r="O113" s="81"/>
      <c r="P113" s="85">
        <f t="shared" si="9"/>
        <v>0</v>
      </c>
      <c r="Q113" s="83"/>
      <c r="R113" s="86">
        <f t="shared" si="10"/>
        <v>0</v>
      </c>
    </row>
    <row r="114" spans="1:18" s="87" customFormat="1" ht="24" customHeight="1" x14ac:dyDescent="0.15">
      <c r="A114" s="88"/>
      <c r="B114" s="89"/>
      <c r="C114" s="90"/>
      <c r="D114" s="90"/>
      <c r="E114" s="91"/>
      <c r="F114" s="88"/>
      <c r="G114" s="92"/>
      <c r="H114" s="92"/>
      <c r="I114" s="79"/>
      <c r="J114" s="80">
        <f t="shared" si="6"/>
        <v>0</v>
      </c>
      <c r="K114" s="81"/>
      <c r="L114" s="82">
        <f t="shared" si="7"/>
        <v>0</v>
      </c>
      <c r="M114" s="83"/>
      <c r="N114" s="84">
        <f t="shared" si="8"/>
        <v>0</v>
      </c>
      <c r="O114" s="81"/>
      <c r="P114" s="85">
        <f t="shared" si="9"/>
        <v>0</v>
      </c>
      <c r="Q114" s="83"/>
      <c r="R114" s="86">
        <f t="shared" si="10"/>
        <v>0</v>
      </c>
    </row>
    <row r="115" spans="1:18" s="87" customFormat="1" ht="24" customHeight="1" x14ac:dyDescent="0.15">
      <c r="A115" s="88"/>
      <c r="B115" s="89"/>
      <c r="C115" s="90"/>
      <c r="D115" s="90"/>
      <c r="E115" s="91"/>
      <c r="F115" s="88"/>
      <c r="G115" s="92"/>
      <c r="H115" s="92"/>
      <c r="I115" s="79"/>
      <c r="J115" s="80">
        <f t="shared" si="6"/>
        <v>0</v>
      </c>
      <c r="K115" s="81"/>
      <c r="L115" s="82">
        <f t="shared" si="7"/>
        <v>0</v>
      </c>
      <c r="M115" s="83"/>
      <c r="N115" s="84">
        <f t="shared" si="8"/>
        <v>0</v>
      </c>
      <c r="O115" s="81"/>
      <c r="P115" s="85">
        <f t="shared" si="9"/>
        <v>0</v>
      </c>
      <c r="Q115" s="83"/>
      <c r="R115" s="86">
        <f t="shared" si="10"/>
        <v>0</v>
      </c>
    </row>
    <row r="116" spans="1:18" s="87" customFormat="1" ht="24" customHeight="1" x14ac:dyDescent="0.15">
      <c r="A116" s="88"/>
      <c r="B116" s="89"/>
      <c r="C116" s="90"/>
      <c r="D116" s="90"/>
      <c r="E116" s="91"/>
      <c r="F116" s="88"/>
      <c r="G116" s="92"/>
      <c r="H116" s="92"/>
      <c r="I116" s="79"/>
      <c r="J116" s="80">
        <f t="shared" si="6"/>
        <v>0</v>
      </c>
      <c r="K116" s="81"/>
      <c r="L116" s="82">
        <f t="shared" si="7"/>
        <v>0</v>
      </c>
      <c r="M116" s="83"/>
      <c r="N116" s="84">
        <f t="shared" si="8"/>
        <v>0</v>
      </c>
      <c r="O116" s="81"/>
      <c r="P116" s="85">
        <f t="shared" si="9"/>
        <v>0</v>
      </c>
      <c r="Q116" s="83"/>
      <c r="R116" s="86">
        <f t="shared" si="10"/>
        <v>0</v>
      </c>
    </row>
    <row r="117" spans="1:18" s="87" customFormat="1" ht="24" customHeight="1" x14ac:dyDescent="0.15">
      <c r="A117" s="88"/>
      <c r="B117" s="89"/>
      <c r="C117" s="90"/>
      <c r="D117" s="90"/>
      <c r="E117" s="91"/>
      <c r="F117" s="88"/>
      <c r="G117" s="92"/>
      <c r="H117" s="92"/>
      <c r="I117" s="79"/>
      <c r="J117" s="80">
        <f t="shared" si="6"/>
        <v>0</v>
      </c>
      <c r="K117" s="81"/>
      <c r="L117" s="82">
        <f t="shared" si="7"/>
        <v>0</v>
      </c>
      <c r="M117" s="83"/>
      <c r="N117" s="84">
        <f t="shared" si="8"/>
        <v>0</v>
      </c>
      <c r="O117" s="81"/>
      <c r="P117" s="85">
        <f t="shared" si="9"/>
        <v>0</v>
      </c>
      <c r="Q117" s="83"/>
      <c r="R117" s="86">
        <f t="shared" si="10"/>
        <v>0</v>
      </c>
    </row>
    <row r="118" spans="1:18" s="87" customFormat="1" ht="24" customHeight="1" x14ac:dyDescent="0.15">
      <c r="A118" s="88"/>
      <c r="B118" s="89"/>
      <c r="C118" s="90"/>
      <c r="D118" s="90"/>
      <c r="E118" s="91"/>
      <c r="F118" s="88"/>
      <c r="G118" s="92"/>
      <c r="H118" s="92"/>
      <c r="I118" s="79"/>
      <c r="J118" s="80">
        <f t="shared" si="6"/>
        <v>0</v>
      </c>
      <c r="K118" s="81"/>
      <c r="L118" s="82">
        <f t="shared" si="7"/>
        <v>0</v>
      </c>
      <c r="M118" s="83"/>
      <c r="N118" s="84">
        <f t="shared" si="8"/>
        <v>0</v>
      </c>
      <c r="O118" s="81"/>
      <c r="P118" s="85">
        <f t="shared" si="9"/>
        <v>0</v>
      </c>
      <c r="Q118" s="83"/>
      <c r="R118" s="86">
        <f t="shared" si="10"/>
        <v>0</v>
      </c>
    </row>
    <row r="119" spans="1:18" s="87" customFormat="1" ht="24" customHeight="1" x14ac:dyDescent="0.15">
      <c r="A119" s="88"/>
      <c r="B119" s="89"/>
      <c r="C119" s="90"/>
      <c r="D119" s="90"/>
      <c r="E119" s="91"/>
      <c r="F119" s="88"/>
      <c r="G119" s="92"/>
      <c r="H119" s="92"/>
      <c r="I119" s="79"/>
      <c r="J119" s="80">
        <f t="shared" si="6"/>
        <v>0</v>
      </c>
      <c r="K119" s="81"/>
      <c r="L119" s="82">
        <f t="shared" si="7"/>
        <v>0</v>
      </c>
      <c r="M119" s="83"/>
      <c r="N119" s="84">
        <f t="shared" si="8"/>
        <v>0</v>
      </c>
      <c r="O119" s="81"/>
      <c r="P119" s="85">
        <f t="shared" si="9"/>
        <v>0</v>
      </c>
      <c r="Q119" s="83"/>
      <c r="R119" s="86">
        <f t="shared" si="10"/>
        <v>0</v>
      </c>
    </row>
    <row r="120" spans="1:18" s="87" customFormat="1" ht="24" customHeight="1" x14ac:dyDescent="0.15">
      <c r="A120" s="88"/>
      <c r="B120" s="89"/>
      <c r="C120" s="90"/>
      <c r="D120" s="90"/>
      <c r="E120" s="91"/>
      <c r="F120" s="88"/>
      <c r="G120" s="92"/>
      <c r="H120" s="92"/>
      <c r="I120" s="79"/>
      <c r="J120" s="80">
        <f t="shared" si="6"/>
        <v>0</v>
      </c>
      <c r="K120" s="81"/>
      <c r="L120" s="82">
        <f t="shared" si="7"/>
        <v>0</v>
      </c>
      <c r="M120" s="83"/>
      <c r="N120" s="84">
        <f t="shared" si="8"/>
        <v>0</v>
      </c>
      <c r="O120" s="81"/>
      <c r="P120" s="85">
        <f t="shared" si="9"/>
        <v>0</v>
      </c>
      <c r="Q120" s="83"/>
      <c r="R120" s="86">
        <f t="shared" si="10"/>
        <v>0</v>
      </c>
    </row>
    <row r="121" spans="1:18" s="87" customFormat="1" ht="24" customHeight="1" x14ac:dyDescent="0.15">
      <c r="A121" s="88"/>
      <c r="B121" s="89"/>
      <c r="C121" s="90"/>
      <c r="D121" s="90"/>
      <c r="E121" s="91"/>
      <c r="F121" s="88"/>
      <c r="G121" s="92"/>
      <c r="H121" s="92"/>
      <c r="I121" s="79"/>
      <c r="J121" s="80">
        <f t="shared" si="6"/>
        <v>0</v>
      </c>
      <c r="K121" s="81"/>
      <c r="L121" s="82">
        <f t="shared" si="7"/>
        <v>0</v>
      </c>
      <c r="M121" s="83"/>
      <c r="N121" s="84">
        <f t="shared" si="8"/>
        <v>0</v>
      </c>
      <c r="O121" s="81"/>
      <c r="P121" s="85">
        <f t="shared" si="9"/>
        <v>0</v>
      </c>
      <c r="Q121" s="83"/>
      <c r="R121" s="86">
        <f t="shared" si="10"/>
        <v>0</v>
      </c>
    </row>
    <row r="122" spans="1:18" s="87" customFormat="1" ht="24" customHeight="1" x14ac:dyDescent="0.15">
      <c r="A122" s="88"/>
      <c r="B122" s="89"/>
      <c r="C122" s="90"/>
      <c r="D122" s="90"/>
      <c r="E122" s="91"/>
      <c r="F122" s="88"/>
      <c r="G122" s="92"/>
      <c r="H122" s="92"/>
      <c r="I122" s="79"/>
      <c r="J122" s="80">
        <f t="shared" si="6"/>
        <v>0</v>
      </c>
      <c r="K122" s="81"/>
      <c r="L122" s="82">
        <f t="shared" si="7"/>
        <v>0</v>
      </c>
      <c r="M122" s="83"/>
      <c r="N122" s="84">
        <f t="shared" si="8"/>
        <v>0</v>
      </c>
      <c r="O122" s="81"/>
      <c r="P122" s="85">
        <f t="shared" si="9"/>
        <v>0</v>
      </c>
      <c r="Q122" s="83"/>
      <c r="R122" s="86">
        <f t="shared" si="10"/>
        <v>0</v>
      </c>
    </row>
    <row r="123" spans="1:18" s="87" customFormat="1" ht="24" customHeight="1" x14ac:dyDescent="0.15">
      <c r="A123" s="88"/>
      <c r="B123" s="89"/>
      <c r="C123" s="90"/>
      <c r="D123" s="90"/>
      <c r="E123" s="91"/>
      <c r="F123" s="88"/>
      <c r="G123" s="92"/>
      <c r="H123" s="92"/>
      <c r="I123" s="79"/>
      <c r="J123" s="80">
        <f t="shared" ref="J123:J135" si="11">L123+N123</f>
        <v>0</v>
      </c>
      <c r="K123" s="81"/>
      <c r="L123" s="85">
        <f t="shared" ref="L123:L135" si="12">INT(H123*K123)</f>
        <v>0</v>
      </c>
      <c r="M123" s="83"/>
      <c r="N123" s="86">
        <f t="shared" ref="N123:N135" si="13">INT(G123*M123)</f>
        <v>0</v>
      </c>
      <c r="O123" s="93"/>
      <c r="P123" s="93"/>
      <c r="Q123" s="94"/>
      <c r="R123" s="94"/>
    </row>
    <row r="124" spans="1:18" s="87" customFormat="1" ht="24" customHeight="1" x14ac:dyDescent="0.15">
      <c r="A124" s="88"/>
      <c r="B124" s="89"/>
      <c r="C124" s="90"/>
      <c r="D124" s="90"/>
      <c r="E124" s="91"/>
      <c r="F124" s="88"/>
      <c r="G124" s="92"/>
      <c r="H124" s="92"/>
      <c r="I124" s="79"/>
      <c r="J124" s="80">
        <f t="shared" si="11"/>
        <v>0</v>
      </c>
      <c r="K124" s="81"/>
      <c r="L124" s="85">
        <f t="shared" si="12"/>
        <v>0</v>
      </c>
      <c r="M124" s="83"/>
      <c r="N124" s="86">
        <f t="shared" si="13"/>
        <v>0</v>
      </c>
      <c r="O124" s="93"/>
      <c r="P124" s="93"/>
      <c r="Q124" s="94"/>
      <c r="R124" s="94"/>
    </row>
    <row r="125" spans="1:18" s="87" customFormat="1" ht="24" customHeight="1" x14ac:dyDescent="0.15">
      <c r="A125" s="88"/>
      <c r="B125" s="89"/>
      <c r="C125" s="90"/>
      <c r="D125" s="90"/>
      <c r="E125" s="91"/>
      <c r="F125" s="88"/>
      <c r="G125" s="92"/>
      <c r="H125" s="92"/>
      <c r="I125" s="79"/>
      <c r="J125" s="80">
        <f t="shared" si="11"/>
        <v>0</v>
      </c>
      <c r="K125" s="81"/>
      <c r="L125" s="85">
        <f t="shared" si="12"/>
        <v>0</v>
      </c>
      <c r="M125" s="83"/>
      <c r="N125" s="86">
        <f t="shared" si="13"/>
        <v>0</v>
      </c>
      <c r="O125" s="93"/>
      <c r="P125" s="93"/>
      <c r="Q125" s="94"/>
      <c r="R125" s="94"/>
    </row>
    <row r="126" spans="1:18" s="87" customFormat="1" ht="24" customHeight="1" x14ac:dyDescent="0.15">
      <c r="A126" s="88"/>
      <c r="B126" s="89"/>
      <c r="C126" s="90"/>
      <c r="D126" s="90"/>
      <c r="E126" s="91"/>
      <c r="F126" s="88"/>
      <c r="G126" s="92"/>
      <c r="H126" s="92"/>
      <c r="I126" s="79"/>
      <c r="J126" s="80">
        <f t="shared" si="11"/>
        <v>0</v>
      </c>
      <c r="K126" s="81"/>
      <c r="L126" s="85">
        <f t="shared" si="12"/>
        <v>0</v>
      </c>
      <c r="M126" s="83"/>
      <c r="N126" s="86">
        <f t="shared" si="13"/>
        <v>0</v>
      </c>
      <c r="O126" s="93"/>
      <c r="P126" s="93"/>
      <c r="Q126" s="94"/>
      <c r="R126" s="94"/>
    </row>
    <row r="127" spans="1:18" s="87" customFormat="1" ht="24" customHeight="1" x14ac:dyDescent="0.15">
      <c r="A127" s="88"/>
      <c r="B127" s="89"/>
      <c r="C127" s="90"/>
      <c r="D127" s="90"/>
      <c r="E127" s="91"/>
      <c r="F127" s="88"/>
      <c r="G127" s="92"/>
      <c r="H127" s="92"/>
      <c r="I127" s="79"/>
      <c r="J127" s="80">
        <f t="shared" si="11"/>
        <v>0</v>
      </c>
      <c r="K127" s="81"/>
      <c r="L127" s="85">
        <f t="shared" si="12"/>
        <v>0</v>
      </c>
      <c r="M127" s="83"/>
      <c r="N127" s="86">
        <f t="shared" si="13"/>
        <v>0</v>
      </c>
      <c r="O127" s="93"/>
      <c r="P127" s="93"/>
      <c r="Q127" s="94"/>
      <c r="R127" s="94"/>
    </row>
    <row r="128" spans="1:18" s="87" customFormat="1" ht="24" customHeight="1" x14ac:dyDescent="0.15">
      <c r="A128" s="88"/>
      <c r="B128" s="89"/>
      <c r="C128" s="90"/>
      <c r="D128" s="90"/>
      <c r="E128" s="91"/>
      <c r="F128" s="88"/>
      <c r="G128" s="92"/>
      <c r="H128" s="92"/>
      <c r="I128" s="79"/>
      <c r="J128" s="80">
        <f t="shared" si="11"/>
        <v>0</v>
      </c>
      <c r="K128" s="81"/>
      <c r="L128" s="85">
        <f t="shared" si="12"/>
        <v>0</v>
      </c>
      <c r="M128" s="83"/>
      <c r="N128" s="86">
        <f t="shared" si="13"/>
        <v>0</v>
      </c>
      <c r="O128" s="93"/>
      <c r="P128" s="93"/>
      <c r="Q128" s="94"/>
      <c r="R128" s="94"/>
    </row>
    <row r="129" spans="1:18" s="87" customFormat="1" ht="24" customHeight="1" x14ac:dyDescent="0.15">
      <c r="A129" s="88"/>
      <c r="B129" s="89"/>
      <c r="C129" s="90"/>
      <c r="D129" s="90"/>
      <c r="E129" s="91"/>
      <c r="F129" s="88"/>
      <c r="G129" s="92"/>
      <c r="H129" s="92"/>
      <c r="I129" s="79"/>
      <c r="J129" s="80">
        <f t="shared" si="11"/>
        <v>0</v>
      </c>
      <c r="K129" s="81"/>
      <c r="L129" s="85">
        <f t="shared" si="12"/>
        <v>0</v>
      </c>
      <c r="M129" s="83"/>
      <c r="N129" s="86">
        <f t="shared" si="13"/>
        <v>0</v>
      </c>
      <c r="O129" s="93"/>
      <c r="P129" s="93"/>
      <c r="Q129" s="94"/>
      <c r="R129" s="94"/>
    </row>
    <row r="130" spans="1:18" s="87" customFormat="1" ht="24" customHeight="1" x14ac:dyDescent="0.15">
      <c r="A130" s="88"/>
      <c r="B130" s="89"/>
      <c r="C130" s="90"/>
      <c r="D130" s="90"/>
      <c r="E130" s="91"/>
      <c r="F130" s="88"/>
      <c r="G130" s="92"/>
      <c r="H130" s="92"/>
      <c r="I130" s="79"/>
      <c r="J130" s="80">
        <f t="shared" si="11"/>
        <v>0</v>
      </c>
      <c r="K130" s="81"/>
      <c r="L130" s="85">
        <f t="shared" si="12"/>
        <v>0</v>
      </c>
      <c r="M130" s="83"/>
      <c r="N130" s="86">
        <f t="shared" si="13"/>
        <v>0</v>
      </c>
      <c r="O130" s="93"/>
      <c r="P130" s="93"/>
      <c r="Q130" s="94"/>
      <c r="R130" s="94"/>
    </row>
    <row r="131" spans="1:18" s="87" customFormat="1" ht="24" customHeight="1" x14ac:dyDescent="0.15">
      <c r="A131" s="88"/>
      <c r="B131" s="89"/>
      <c r="C131" s="90"/>
      <c r="D131" s="90"/>
      <c r="E131" s="91"/>
      <c r="F131" s="88"/>
      <c r="G131" s="92"/>
      <c r="H131" s="92"/>
      <c r="I131" s="79"/>
      <c r="J131" s="80">
        <f t="shared" si="11"/>
        <v>0</v>
      </c>
      <c r="K131" s="81"/>
      <c r="L131" s="85">
        <f t="shared" si="12"/>
        <v>0</v>
      </c>
      <c r="M131" s="83"/>
      <c r="N131" s="86">
        <f t="shared" si="13"/>
        <v>0</v>
      </c>
      <c r="O131" s="93"/>
      <c r="P131" s="93"/>
      <c r="Q131" s="94"/>
      <c r="R131" s="94"/>
    </row>
    <row r="132" spans="1:18" s="87" customFormat="1" ht="24" customHeight="1" x14ac:dyDescent="0.15">
      <c r="A132" s="88"/>
      <c r="B132" s="89"/>
      <c r="C132" s="90"/>
      <c r="D132" s="90"/>
      <c r="E132" s="91"/>
      <c r="F132" s="88"/>
      <c r="G132" s="92"/>
      <c r="H132" s="92"/>
      <c r="I132" s="79"/>
      <c r="J132" s="80">
        <f t="shared" si="11"/>
        <v>0</v>
      </c>
      <c r="K132" s="81"/>
      <c r="L132" s="85">
        <f t="shared" si="12"/>
        <v>0</v>
      </c>
      <c r="M132" s="83"/>
      <c r="N132" s="86">
        <f t="shared" si="13"/>
        <v>0</v>
      </c>
      <c r="O132" s="93"/>
      <c r="P132" s="93"/>
      <c r="Q132" s="94"/>
      <c r="R132" s="94"/>
    </row>
    <row r="133" spans="1:18" s="87" customFormat="1" ht="24" customHeight="1" x14ac:dyDescent="0.15">
      <c r="A133" s="88"/>
      <c r="B133" s="89"/>
      <c r="C133" s="90"/>
      <c r="D133" s="90"/>
      <c r="E133" s="91"/>
      <c r="F133" s="88"/>
      <c r="G133" s="92"/>
      <c r="H133" s="92"/>
      <c r="I133" s="79"/>
      <c r="J133" s="80">
        <f t="shared" si="11"/>
        <v>0</v>
      </c>
      <c r="K133" s="81"/>
      <c r="L133" s="85">
        <f t="shared" si="12"/>
        <v>0</v>
      </c>
      <c r="M133" s="83"/>
      <c r="N133" s="86">
        <f t="shared" si="13"/>
        <v>0</v>
      </c>
      <c r="O133" s="93"/>
      <c r="P133" s="93"/>
      <c r="Q133" s="94"/>
      <c r="R133" s="94"/>
    </row>
    <row r="134" spans="1:18" s="87" customFormat="1" ht="24" customHeight="1" x14ac:dyDescent="0.15">
      <c r="A134" s="88"/>
      <c r="B134" s="89"/>
      <c r="C134" s="90"/>
      <c r="D134" s="90"/>
      <c r="E134" s="91"/>
      <c r="F134" s="88"/>
      <c r="G134" s="92"/>
      <c r="H134" s="92"/>
      <c r="I134" s="79"/>
      <c r="J134" s="80">
        <f t="shared" si="11"/>
        <v>0</v>
      </c>
      <c r="K134" s="81"/>
      <c r="L134" s="85">
        <f t="shared" si="12"/>
        <v>0</v>
      </c>
      <c r="M134" s="83"/>
      <c r="N134" s="86">
        <f t="shared" si="13"/>
        <v>0</v>
      </c>
      <c r="O134" s="93"/>
      <c r="P134" s="93"/>
      <c r="Q134" s="94"/>
      <c r="R134" s="94"/>
    </row>
    <row r="135" spans="1:18" s="87" customFormat="1" ht="24" customHeight="1" x14ac:dyDescent="0.15">
      <c r="A135" s="88"/>
      <c r="B135" s="89"/>
      <c r="C135" s="90"/>
      <c r="D135" s="90"/>
      <c r="E135" s="91"/>
      <c r="F135" s="88"/>
      <c r="G135" s="92"/>
      <c r="H135" s="92"/>
      <c r="I135" s="79"/>
      <c r="J135" s="80">
        <f t="shared" si="11"/>
        <v>0</v>
      </c>
      <c r="K135" s="81"/>
      <c r="L135" s="85">
        <f t="shared" si="12"/>
        <v>0</v>
      </c>
      <c r="M135" s="83"/>
      <c r="N135" s="86">
        <f t="shared" si="13"/>
        <v>0</v>
      </c>
      <c r="O135" s="93"/>
      <c r="P135" s="93"/>
      <c r="Q135" s="94"/>
      <c r="R135" s="94"/>
    </row>
    <row r="136" spans="1:18" s="87" customFormat="1" ht="24" customHeight="1" x14ac:dyDescent="0.15">
      <c r="A136" s="88"/>
      <c r="B136" s="89"/>
      <c r="C136" s="90"/>
      <c r="D136" s="90"/>
      <c r="E136" s="91"/>
      <c r="F136" s="88"/>
      <c r="G136" s="92"/>
      <c r="H136" s="92"/>
      <c r="I136" s="79"/>
      <c r="J136" s="80"/>
      <c r="K136" s="81"/>
      <c r="L136" s="85"/>
      <c r="M136" s="95"/>
      <c r="N136" s="86"/>
      <c r="O136" s="93"/>
      <c r="P136" s="93"/>
      <c r="Q136" s="94"/>
      <c r="R136" s="94"/>
    </row>
    <row r="137" spans="1:18" s="87" customFormat="1" ht="24" customHeight="1" x14ac:dyDescent="0.15">
      <c r="A137" s="88"/>
      <c r="B137" s="89"/>
      <c r="C137" s="90"/>
      <c r="D137" s="90"/>
      <c r="E137" s="91"/>
      <c r="F137" s="88"/>
      <c r="G137" s="92"/>
      <c r="H137" s="92"/>
      <c r="I137" s="79"/>
      <c r="J137" s="80"/>
      <c r="K137" s="81"/>
      <c r="L137" s="85"/>
      <c r="M137" s="95"/>
      <c r="N137" s="86"/>
      <c r="O137" s="93"/>
      <c r="P137" s="93"/>
      <c r="Q137" s="94"/>
      <c r="R137" s="94"/>
    </row>
    <row r="138" spans="1:18" s="87" customFormat="1" ht="24" customHeight="1" x14ac:dyDescent="0.15">
      <c r="A138" s="88"/>
      <c r="B138" s="89"/>
      <c r="C138" s="90"/>
      <c r="D138" s="90"/>
      <c r="E138" s="91"/>
      <c r="F138" s="88"/>
      <c r="G138" s="92"/>
      <c r="H138" s="92"/>
      <c r="I138" s="79"/>
      <c r="J138" s="80"/>
      <c r="K138" s="81"/>
      <c r="L138" s="85"/>
      <c r="M138" s="95"/>
      <c r="N138" s="86"/>
      <c r="O138" s="93"/>
      <c r="P138" s="93"/>
      <c r="Q138" s="94"/>
      <c r="R138" s="94"/>
    </row>
    <row r="139" spans="1:18" s="87" customFormat="1" ht="24" customHeight="1" x14ac:dyDescent="0.15">
      <c r="A139" s="88"/>
      <c r="B139" s="89"/>
      <c r="C139" s="90"/>
      <c r="D139" s="90"/>
      <c r="E139" s="91"/>
      <c r="F139" s="88"/>
      <c r="G139" s="92"/>
      <c r="H139" s="92"/>
      <c r="I139" s="79"/>
      <c r="J139" s="80"/>
      <c r="K139" s="81"/>
      <c r="L139" s="85"/>
      <c r="M139" s="95"/>
      <c r="N139" s="86"/>
      <c r="O139" s="93"/>
      <c r="P139" s="93"/>
      <c r="Q139" s="94"/>
      <c r="R139" s="94"/>
    </row>
    <row r="140" spans="1:18" s="87" customFormat="1" ht="24" customHeight="1" x14ac:dyDescent="0.15">
      <c r="A140" s="88"/>
      <c r="B140" s="89"/>
      <c r="C140" s="90"/>
      <c r="D140" s="90"/>
      <c r="E140" s="91"/>
      <c r="F140" s="88"/>
      <c r="G140" s="92"/>
      <c r="H140" s="92"/>
      <c r="I140" s="79"/>
      <c r="J140" s="80"/>
      <c r="K140" s="81"/>
      <c r="L140" s="85"/>
      <c r="M140" s="95"/>
      <c r="N140" s="86"/>
      <c r="O140" s="93"/>
      <c r="P140" s="93"/>
      <c r="Q140" s="94"/>
      <c r="R140" s="94"/>
    </row>
    <row r="141" spans="1:18" s="87" customFormat="1" ht="24" customHeight="1" x14ac:dyDescent="0.15">
      <c r="A141" s="88"/>
      <c r="B141" s="89"/>
      <c r="C141" s="90"/>
      <c r="D141" s="90"/>
      <c r="E141" s="91"/>
      <c r="F141" s="88"/>
      <c r="G141" s="92"/>
      <c r="H141" s="92"/>
      <c r="I141" s="79"/>
      <c r="J141" s="80"/>
      <c r="K141" s="81"/>
      <c r="L141" s="85"/>
      <c r="M141" s="95"/>
      <c r="N141" s="86"/>
      <c r="O141" s="93"/>
      <c r="P141" s="93"/>
      <c r="Q141" s="94"/>
      <c r="R141" s="94"/>
    </row>
    <row r="142" spans="1:18" s="87" customFormat="1" ht="24" customHeight="1" x14ac:dyDescent="0.15">
      <c r="A142" s="88"/>
      <c r="B142" s="89"/>
      <c r="C142" s="90"/>
      <c r="D142" s="90"/>
      <c r="E142" s="91"/>
      <c r="F142" s="88"/>
      <c r="G142" s="92"/>
      <c r="H142" s="92"/>
      <c r="I142" s="79"/>
      <c r="J142" s="80"/>
      <c r="K142" s="81"/>
      <c r="L142" s="85"/>
      <c r="M142" s="95"/>
      <c r="N142" s="86"/>
      <c r="O142" s="93"/>
      <c r="P142" s="93"/>
      <c r="Q142" s="94"/>
      <c r="R142" s="94"/>
    </row>
    <row r="143" spans="1:18" s="87" customFormat="1" ht="24" customHeight="1" x14ac:dyDescent="0.15">
      <c r="A143" s="88"/>
      <c r="B143" s="89"/>
      <c r="C143" s="90"/>
      <c r="D143" s="90"/>
      <c r="E143" s="91"/>
      <c r="F143" s="88"/>
      <c r="G143" s="92"/>
      <c r="H143" s="92"/>
      <c r="I143" s="79"/>
      <c r="J143" s="80"/>
      <c r="K143" s="81"/>
      <c r="L143" s="85"/>
      <c r="M143" s="95"/>
      <c r="N143" s="86"/>
      <c r="O143" s="93"/>
      <c r="P143" s="93"/>
      <c r="Q143" s="94"/>
      <c r="R143" s="94"/>
    </row>
    <row r="144" spans="1:18" s="87" customFormat="1" ht="24" customHeight="1" x14ac:dyDescent="0.15">
      <c r="A144" s="88"/>
      <c r="B144" s="89"/>
      <c r="C144" s="90"/>
      <c r="D144" s="90"/>
      <c r="E144" s="91"/>
      <c r="F144" s="88"/>
      <c r="G144" s="92"/>
      <c r="H144" s="92"/>
      <c r="I144" s="79"/>
      <c r="J144" s="80"/>
      <c r="K144" s="81"/>
      <c r="L144" s="85"/>
      <c r="M144" s="95"/>
      <c r="N144" s="86"/>
      <c r="O144" s="93"/>
      <c r="P144" s="93"/>
      <c r="Q144" s="94"/>
      <c r="R144" s="94"/>
    </row>
    <row r="145" spans="1:18" s="87" customFormat="1" ht="24" customHeight="1" x14ac:dyDescent="0.15">
      <c r="A145" s="88"/>
      <c r="B145" s="89"/>
      <c r="C145" s="90"/>
      <c r="D145" s="90"/>
      <c r="E145" s="91"/>
      <c r="F145" s="88"/>
      <c r="G145" s="92"/>
      <c r="H145" s="92"/>
      <c r="I145" s="79"/>
      <c r="J145" s="80"/>
      <c r="K145" s="81"/>
      <c r="L145" s="85"/>
      <c r="M145" s="95"/>
      <c r="N145" s="86"/>
      <c r="O145" s="93"/>
      <c r="P145" s="93"/>
      <c r="Q145" s="94"/>
      <c r="R145" s="94"/>
    </row>
    <row r="146" spans="1:18" s="87" customFormat="1" ht="24" customHeight="1" x14ac:dyDescent="0.15">
      <c r="A146" s="88"/>
      <c r="B146" s="89"/>
      <c r="C146" s="90"/>
      <c r="D146" s="90"/>
      <c r="E146" s="91"/>
      <c r="F146" s="88"/>
      <c r="G146" s="92"/>
      <c r="H146" s="92"/>
      <c r="I146" s="79"/>
      <c r="J146" s="80"/>
      <c r="K146" s="81"/>
      <c r="L146" s="85"/>
      <c r="M146" s="95"/>
      <c r="N146" s="86"/>
      <c r="O146" s="93"/>
      <c r="P146" s="93"/>
      <c r="Q146" s="94"/>
      <c r="R146" s="94"/>
    </row>
    <row r="147" spans="1:18" s="87" customFormat="1" ht="24" customHeight="1" x14ac:dyDescent="0.15">
      <c r="A147" s="88"/>
      <c r="B147" s="89"/>
      <c r="C147" s="90"/>
      <c r="D147" s="90"/>
      <c r="E147" s="91"/>
      <c r="F147" s="88"/>
      <c r="G147" s="92"/>
      <c r="H147" s="92"/>
      <c r="I147" s="79"/>
      <c r="J147" s="80"/>
      <c r="K147" s="81"/>
      <c r="L147" s="85"/>
      <c r="M147" s="95"/>
      <c r="N147" s="86"/>
      <c r="O147" s="93"/>
      <c r="P147" s="93"/>
      <c r="Q147" s="94"/>
      <c r="R147" s="94"/>
    </row>
    <row r="148" spans="1:18" s="87" customFormat="1" ht="24" customHeight="1" x14ac:dyDescent="0.15">
      <c r="A148" s="88"/>
      <c r="B148" s="89"/>
      <c r="C148" s="90"/>
      <c r="D148" s="90"/>
      <c r="E148" s="91"/>
      <c r="F148" s="88"/>
      <c r="G148" s="92"/>
      <c r="H148" s="92"/>
      <c r="I148" s="79"/>
      <c r="J148" s="80"/>
      <c r="K148" s="81"/>
      <c r="L148" s="85"/>
      <c r="M148" s="95"/>
      <c r="N148" s="86"/>
      <c r="O148" s="93"/>
      <c r="P148" s="93"/>
      <c r="Q148" s="94"/>
      <c r="R148" s="94"/>
    </row>
    <row r="149" spans="1:18" s="87" customFormat="1" ht="24" customHeight="1" x14ac:dyDescent="0.15">
      <c r="A149" s="88"/>
      <c r="B149" s="89"/>
      <c r="C149" s="90"/>
      <c r="D149" s="90"/>
      <c r="E149" s="91"/>
      <c r="F149" s="88"/>
      <c r="G149" s="92"/>
      <c r="H149" s="92"/>
      <c r="I149" s="79"/>
      <c r="J149" s="80"/>
      <c r="K149" s="81"/>
      <c r="L149" s="85"/>
      <c r="M149" s="95"/>
      <c r="N149" s="86"/>
      <c r="O149" s="93"/>
      <c r="P149" s="93"/>
      <c r="Q149" s="94"/>
      <c r="R149" s="94"/>
    </row>
    <row r="150" spans="1:18" s="87" customFormat="1" ht="24" customHeight="1" x14ac:dyDescent="0.15">
      <c r="A150" s="88"/>
      <c r="B150" s="89"/>
      <c r="C150" s="90"/>
      <c r="D150" s="90"/>
      <c r="E150" s="91"/>
      <c r="F150" s="88"/>
      <c r="G150" s="92"/>
      <c r="H150" s="92"/>
      <c r="I150" s="79"/>
      <c r="J150" s="80"/>
      <c r="K150" s="81"/>
      <c r="L150" s="85"/>
      <c r="M150" s="95"/>
      <c r="N150" s="86"/>
      <c r="O150" s="93"/>
      <c r="P150" s="93"/>
      <c r="Q150" s="94"/>
      <c r="R150" s="94"/>
    </row>
    <row r="151" spans="1:18" s="87" customFormat="1" ht="24" customHeight="1" x14ac:dyDescent="0.15">
      <c r="A151" s="88"/>
      <c r="B151" s="89"/>
      <c r="C151" s="90"/>
      <c r="D151" s="90"/>
      <c r="E151" s="91"/>
      <c r="F151" s="88"/>
      <c r="G151" s="92"/>
      <c r="H151" s="92"/>
      <c r="I151" s="79"/>
      <c r="J151" s="80"/>
      <c r="K151" s="81"/>
      <c r="L151" s="85"/>
      <c r="M151" s="95"/>
      <c r="N151" s="86"/>
      <c r="O151" s="93"/>
      <c r="P151" s="93"/>
      <c r="Q151" s="94"/>
      <c r="R151" s="94"/>
    </row>
    <row r="152" spans="1:18" s="87" customFormat="1" ht="24" customHeight="1" x14ac:dyDescent="0.15">
      <c r="A152" s="88"/>
      <c r="B152" s="89"/>
      <c r="C152" s="90"/>
      <c r="D152" s="90"/>
      <c r="E152" s="91"/>
      <c r="F152" s="88"/>
      <c r="G152" s="92"/>
      <c r="H152" s="92"/>
      <c r="I152" s="79"/>
      <c r="J152" s="80"/>
      <c r="K152" s="81"/>
      <c r="L152" s="85"/>
      <c r="M152" s="95"/>
      <c r="N152" s="86"/>
      <c r="O152" s="93"/>
      <c r="P152" s="93"/>
      <c r="Q152" s="94"/>
      <c r="R152" s="94"/>
    </row>
    <row r="153" spans="1:18" s="87" customFormat="1" ht="24" customHeight="1" x14ac:dyDescent="0.15">
      <c r="A153" s="88"/>
      <c r="B153" s="89"/>
      <c r="C153" s="90"/>
      <c r="D153" s="90"/>
      <c r="E153" s="91"/>
      <c r="F153" s="88"/>
      <c r="G153" s="92"/>
      <c r="H153" s="92"/>
      <c r="I153" s="79"/>
      <c r="J153" s="80"/>
      <c r="K153" s="81"/>
      <c r="L153" s="85"/>
      <c r="M153" s="95"/>
      <c r="N153" s="86"/>
      <c r="O153" s="93"/>
      <c r="P153" s="93"/>
      <c r="Q153" s="94"/>
      <c r="R153" s="94"/>
    </row>
    <row r="154" spans="1:18" s="87" customFormat="1" ht="24" customHeight="1" x14ac:dyDescent="0.15">
      <c r="A154" s="88"/>
      <c r="B154" s="89"/>
      <c r="C154" s="90"/>
      <c r="D154" s="90"/>
      <c r="E154" s="91"/>
      <c r="F154" s="88"/>
      <c r="G154" s="92"/>
      <c r="H154" s="92"/>
      <c r="I154" s="79"/>
      <c r="J154" s="80"/>
      <c r="K154" s="81"/>
      <c r="L154" s="85"/>
      <c r="M154" s="95"/>
      <c r="N154" s="86"/>
      <c r="O154" s="93"/>
      <c r="P154" s="93"/>
      <c r="Q154" s="94"/>
      <c r="R154" s="94"/>
    </row>
    <row r="155" spans="1:18" s="87" customFormat="1" ht="24" customHeight="1" x14ac:dyDescent="0.15">
      <c r="A155" s="88"/>
      <c r="B155" s="89"/>
      <c r="C155" s="90"/>
      <c r="D155" s="90"/>
      <c r="E155" s="91"/>
      <c r="F155" s="88"/>
      <c r="G155" s="92"/>
      <c r="H155" s="92"/>
      <c r="I155" s="79"/>
      <c r="J155" s="80"/>
      <c r="K155" s="81"/>
      <c r="L155" s="85"/>
      <c r="M155" s="95"/>
      <c r="N155" s="86"/>
      <c r="O155" s="93"/>
      <c r="P155" s="93"/>
      <c r="Q155" s="94"/>
      <c r="R155" s="94"/>
    </row>
    <row r="156" spans="1:18" s="87" customFormat="1" ht="24" customHeight="1" x14ac:dyDescent="0.15">
      <c r="A156" s="88"/>
      <c r="B156" s="89"/>
      <c r="C156" s="90"/>
      <c r="D156" s="90"/>
      <c r="E156" s="91"/>
      <c r="F156" s="88"/>
      <c r="G156" s="92"/>
      <c r="H156" s="92"/>
      <c r="I156" s="79"/>
      <c r="J156" s="80"/>
      <c r="K156" s="81"/>
      <c r="L156" s="85"/>
      <c r="M156" s="95"/>
      <c r="N156" s="86"/>
      <c r="O156" s="93"/>
      <c r="P156" s="93"/>
      <c r="Q156" s="94"/>
      <c r="R156" s="94"/>
    </row>
    <row r="157" spans="1:18" s="87" customFormat="1" ht="24" customHeight="1" x14ac:dyDescent="0.15">
      <c r="A157" s="88"/>
      <c r="B157" s="89"/>
      <c r="C157" s="90"/>
      <c r="D157" s="90"/>
      <c r="E157" s="91"/>
      <c r="F157" s="88"/>
      <c r="G157" s="92"/>
      <c r="H157" s="92"/>
      <c r="I157" s="79"/>
      <c r="J157" s="80"/>
      <c r="K157" s="81"/>
      <c r="L157" s="85"/>
      <c r="M157" s="95"/>
      <c r="N157" s="86"/>
      <c r="O157" s="93"/>
      <c r="P157" s="93"/>
      <c r="Q157" s="94"/>
      <c r="R157" s="94"/>
    </row>
    <row r="158" spans="1:18" s="87" customFormat="1" ht="24" customHeight="1" x14ac:dyDescent="0.15">
      <c r="A158" s="88"/>
      <c r="B158" s="89"/>
      <c r="C158" s="90"/>
      <c r="D158" s="90"/>
      <c r="E158" s="91"/>
      <c r="F158" s="88"/>
      <c r="G158" s="92"/>
      <c r="H158" s="92"/>
      <c r="I158" s="79"/>
      <c r="J158" s="80"/>
      <c r="K158" s="81"/>
      <c r="L158" s="85"/>
      <c r="M158" s="95"/>
      <c r="N158" s="86"/>
      <c r="O158" s="93"/>
      <c r="P158" s="93"/>
      <c r="Q158" s="94"/>
      <c r="R158" s="94"/>
    </row>
    <row r="159" spans="1:18" s="87" customFormat="1" ht="24" customHeight="1" x14ac:dyDescent="0.15">
      <c r="A159" s="88"/>
      <c r="B159" s="89"/>
      <c r="C159" s="90"/>
      <c r="D159" s="90"/>
      <c r="E159" s="91"/>
      <c r="F159" s="88"/>
      <c r="G159" s="92"/>
      <c r="H159" s="92"/>
      <c r="I159" s="79"/>
      <c r="J159" s="80"/>
      <c r="K159" s="81"/>
      <c r="L159" s="85"/>
      <c r="M159" s="95"/>
      <c r="N159" s="86"/>
      <c r="O159" s="93"/>
      <c r="P159" s="93"/>
      <c r="Q159" s="94"/>
      <c r="R159" s="94"/>
    </row>
    <row r="160" spans="1:18" s="87" customFormat="1" ht="24" customHeight="1" x14ac:dyDescent="0.15">
      <c r="A160" s="88"/>
      <c r="B160" s="89"/>
      <c r="C160" s="90"/>
      <c r="D160" s="90"/>
      <c r="E160" s="91"/>
      <c r="F160" s="88"/>
      <c r="G160" s="92"/>
      <c r="H160" s="92"/>
      <c r="I160" s="79"/>
      <c r="J160" s="80"/>
      <c r="K160" s="81"/>
      <c r="L160" s="85"/>
      <c r="M160" s="95"/>
      <c r="N160" s="86"/>
      <c r="O160" s="93"/>
      <c r="P160" s="93"/>
      <c r="Q160" s="94"/>
      <c r="R160" s="94"/>
    </row>
    <row r="161" spans="1:18" s="87" customFormat="1" ht="24" customHeight="1" x14ac:dyDescent="0.15">
      <c r="A161" s="88"/>
      <c r="B161" s="89"/>
      <c r="C161" s="90"/>
      <c r="D161" s="90"/>
      <c r="E161" s="91"/>
      <c r="F161" s="88"/>
      <c r="G161" s="92"/>
      <c r="H161" s="92"/>
      <c r="I161" s="79"/>
      <c r="J161" s="80"/>
      <c r="K161" s="81"/>
      <c r="L161" s="85"/>
      <c r="M161" s="95"/>
      <c r="N161" s="86"/>
      <c r="O161" s="93"/>
      <c r="P161" s="93"/>
      <c r="Q161" s="94"/>
      <c r="R161" s="94"/>
    </row>
    <row r="162" spans="1:18" s="87" customFormat="1" ht="24" customHeight="1" x14ac:dyDescent="0.15">
      <c r="A162" s="88"/>
      <c r="B162" s="89"/>
      <c r="C162" s="90"/>
      <c r="D162" s="90"/>
      <c r="E162" s="91"/>
      <c r="F162" s="88"/>
      <c r="G162" s="92"/>
      <c r="H162" s="92"/>
      <c r="I162" s="79"/>
      <c r="J162" s="80"/>
      <c r="K162" s="81"/>
      <c r="L162" s="85"/>
      <c r="M162" s="95"/>
      <c r="N162" s="86"/>
      <c r="O162" s="93"/>
      <c r="P162" s="93"/>
      <c r="Q162" s="94"/>
      <c r="R162" s="94"/>
    </row>
    <row r="163" spans="1:18" s="87" customFormat="1" ht="24" customHeight="1" x14ac:dyDescent="0.15">
      <c r="A163" s="88"/>
      <c r="B163" s="89"/>
      <c r="C163" s="90"/>
      <c r="D163" s="90"/>
      <c r="E163" s="91"/>
      <c r="F163" s="88"/>
      <c r="G163" s="92"/>
      <c r="H163" s="92"/>
      <c r="I163" s="79"/>
      <c r="J163" s="80"/>
      <c r="K163" s="81"/>
      <c r="L163" s="85"/>
      <c r="M163" s="95"/>
      <c r="N163" s="86"/>
      <c r="O163" s="93"/>
      <c r="P163" s="93"/>
      <c r="Q163" s="94"/>
      <c r="R163" s="94"/>
    </row>
    <row r="164" spans="1:18" s="87" customFormat="1" ht="24" customHeight="1" x14ac:dyDescent="0.15">
      <c r="A164" s="88"/>
      <c r="B164" s="89"/>
      <c r="C164" s="90"/>
      <c r="D164" s="90"/>
      <c r="E164" s="91"/>
      <c r="F164" s="88"/>
      <c r="G164" s="92"/>
      <c r="H164" s="92"/>
      <c r="I164" s="79"/>
      <c r="J164" s="80"/>
      <c r="K164" s="81"/>
      <c r="L164" s="85"/>
      <c r="M164" s="95"/>
      <c r="N164" s="86"/>
      <c r="O164" s="93"/>
      <c r="P164" s="93"/>
      <c r="Q164" s="94"/>
      <c r="R164" s="94"/>
    </row>
    <row r="165" spans="1:18" s="87" customFormat="1" ht="24" customHeight="1" x14ac:dyDescent="0.15">
      <c r="A165" s="88"/>
      <c r="B165" s="89"/>
      <c r="C165" s="90"/>
      <c r="D165" s="90"/>
      <c r="E165" s="91"/>
      <c r="F165" s="88"/>
      <c r="G165" s="92"/>
      <c r="H165" s="92"/>
      <c r="I165" s="79"/>
      <c r="J165" s="80"/>
      <c r="K165" s="81"/>
      <c r="L165" s="85"/>
      <c r="M165" s="95"/>
      <c r="N165" s="86"/>
      <c r="O165" s="93"/>
      <c r="P165" s="93"/>
      <c r="Q165" s="94"/>
      <c r="R165" s="94"/>
    </row>
    <row r="166" spans="1:18" s="87" customFormat="1" ht="24" customHeight="1" x14ac:dyDescent="0.15">
      <c r="A166" s="88"/>
      <c r="B166" s="89"/>
      <c r="C166" s="90"/>
      <c r="D166" s="90"/>
      <c r="E166" s="91"/>
      <c r="F166" s="88"/>
      <c r="G166" s="92"/>
      <c r="H166" s="92"/>
      <c r="I166" s="79"/>
      <c r="J166" s="80"/>
      <c r="K166" s="81"/>
      <c r="L166" s="85"/>
      <c r="M166" s="95"/>
      <c r="N166" s="86"/>
      <c r="O166" s="93"/>
      <c r="P166" s="93"/>
      <c r="Q166" s="94"/>
      <c r="R166" s="94"/>
    </row>
    <row r="167" spans="1:18" s="87" customFormat="1" ht="24" customHeight="1" x14ac:dyDescent="0.15">
      <c r="A167" s="88"/>
      <c r="B167" s="89"/>
      <c r="C167" s="90"/>
      <c r="D167" s="90"/>
      <c r="E167" s="91"/>
      <c r="F167" s="88"/>
      <c r="G167" s="92"/>
      <c r="H167" s="92"/>
      <c r="I167" s="79"/>
      <c r="J167" s="80"/>
      <c r="K167" s="81"/>
      <c r="L167" s="85"/>
      <c r="M167" s="95"/>
      <c r="N167" s="86"/>
      <c r="O167" s="93"/>
      <c r="P167" s="93"/>
      <c r="Q167" s="94"/>
      <c r="R167" s="94"/>
    </row>
    <row r="168" spans="1:18" s="87" customFormat="1" ht="24" customHeight="1" x14ac:dyDescent="0.15">
      <c r="A168" s="88"/>
      <c r="B168" s="89"/>
      <c r="C168" s="90"/>
      <c r="D168" s="90"/>
      <c r="E168" s="91"/>
      <c r="F168" s="88"/>
      <c r="G168" s="92"/>
      <c r="H168" s="92"/>
      <c r="I168" s="79"/>
      <c r="J168" s="80"/>
      <c r="K168" s="81"/>
      <c r="L168" s="85"/>
      <c r="M168" s="95"/>
      <c r="N168" s="86"/>
      <c r="O168" s="93"/>
      <c r="P168" s="93"/>
      <c r="Q168" s="94"/>
      <c r="R168" s="94"/>
    </row>
    <row r="169" spans="1:18" s="87" customFormat="1" ht="24" customHeight="1" x14ac:dyDescent="0.15">
      <c r="A169" s="88"/>
      <c r="B169" s="89"/>
      <c r="C169" s="90"/>
      <c r="D169" s="90"/>
      <c r="E169" s="91"/>
      <c r="F169" s="88"/>
      <c r="G169" s="92"/>
      <c r="H169" s="92"/>
      <c r="I169" s="79"/>
      <c r="J169" s="80"/>
      <c r="K169" s="81"/>
      <c r="L169" s="85"/>
      <c r="M169" s="95"/>
      <c r="N169" s="86"/>
      <c r="O169" s="93"/>
      <c r="P169" s="93"/>
      <c r="Q169" s="94"/>
      <c r="R169" s="94"/>
    </row>
    <row r="170" spans="1:18" s="87" customFormat="1" ht="24" customHeight="1" x14ac:dyDescent="0.15">
      <c r="A170" s="88"/>
      <c r="B170" s="89"/>
      <c r="C170" s="90"/>
      <c r="D170" s="90"/>
      <c r="E170" s="91"/>
      <c r="F170" s="88"/>
      <c r="G170" s="92"/>
      <c r="H170" s="92"/>
      <c r="I170" s="79"/>
      <c r="J170" s="80"/>
      <c r="K170" s="81"/>
      <c r="L170" s="85"/>
      <c r="M170" s="95"/>
      <c r="N170" s="86"/>
      <c r="O170" s="93"/>
      <c r="P170" s="93"/>
      <c r="Q170" s="94"/>
      <c r="R170" s="94"/>
    </row>
    <row r="171" spans="1:18" s="87" customFormat="1" ht="24" customHeight="1" x14ac:dyDescent="0.15">
      <c r="A171" s="88"/>
      <c r="B171" s="89"/>
      <c r="C171" s="90"/>
      <c r="D171" s="90"/>
      <c r="E171" s="91"/>
      <c r="F171" s="88"/>
      <c r="G171" s="92"/>
      <c r="H171" s="92"/>
      <c r="I171" s="79"/>
      <c r="J171" s="80"/>
      <c r="K171" s="81"/>
      <c r="L171" s="85"/>
      <c r="M171" s="95"/>
      <c r="N171" s="86"/>
      <c r="O171" s="93"/>
      <c r="P171" s="93"/>
      <c r="Q171" s="94"/>
      <c r="R171" s="94"/>
    </row>
    <row r="172" spans="1:18" s="87" customFormat="1" ht="24" customHeight="1" x14ac:dyDescent="0.15">
      <c r="A172" s="88"/>
      <c r="B172" s="89"/>
      <c r="C172" s="90"/>
      <c r="D172" s="90"/>
      <c r="E172" s="91"/>
      <c r="F172" s="88"/>
      <c r="G172" s="92"/>
      <c r="H172" s="92"/>
      <c r="I172" s="79"/>
      <c r="J172" s="80"/>
      <c r="K172" s="81"/>
      <c r="L172" s="85"/>
      <c r="M172" s="95"/>
      <c r="N172" s="86"/>
      <c r="O172" s="93"/>
      <c r="P172" s="93"/>
      <c r="Q172" s="94"/>
      <c r="R172" s="94"/>
    </row>
    <row r="173" spans="1:18" s="87" customFormat="1" ht="24" customHeight="1" x14ac:dyDescent="0.15">
      <c r="A173" s="88"/>
      <c r="B173" s="89"/>
      <c r="C173" s="90"/>
      <c r="D173" s="90"/>
      <c r="E173" s="91"/>
      <c r="F173" s="88"/>
      <c r="G173" s="92"/>
      <c r="H173" s="92"/>
      <c r="I173" s="79"/>
      <c r="J173" s="80"/>
      <c r="K173" s="81"/>
      <c r="L173" s="85"/>
      <c r="M173" s="95"/>
      <c r="N173" s="86"/>
      <c r="O173" s="93"/>
      <c r="P173" s="93"/>
      <c r="Q173" s="94"/>
      <c r="R173" s="94"/>
    </row>
    <row r="174" spans="1:18" s="87" customFormat="1" ht="24" customHeight="1" x14ac:dyDescent="0.15">
      <c r="A174" s="88"/>
      <c r="B174" s="89"/>
      <c r="C174" s="90"/>
      <c r="D174" s="90"/>
      <c r="E174" s="91"/>
      <c r="F174" s="88"/>
      <c r="G174" s="92"/>
      <c r="H174" s="92"/>
      <c r="I174" s="79"/>
      <c r="J174" s="80"/>
      <c r="K174" s="81"/>
      <c r="L174" s="85"/>
      <c r="M174" s="95"/>
      <c r="N174" s="86"/>
      <c r="O174" s="93"/>
      <c r="P174" s="93"/>
      <c r="Q174" s="94"/>
      <c r="R174" s="94"/>
    </row>
    <row r="175" spans="1:18" s="87" customFormat="1" ht="24" customHeight="1" x14ac:dyDescent="0.15">
      <c r="A175" s="88"/>
      <c r="B175" s="89"/>
      <c r="C175" s="90"/>
      <c r="D175" s="90"/>
      <c r="E175" s="91"/>
      <c r="F175" s="88"/>
      <c r="G175" s="92"/>
      <c r="H175" s="92"/>
      <c r="I175" s="79"/>
      <c r="J175" s="80"/>
      <c r="K175" s="81"/>
      <c r="L175" s="85"/>
      <c r="M175" s="95"/>
      <c r="N175" s="86"/>
      <c r="O175" s="93"/>
      <c r="P175" s="93"/>
      <c r="Q175" s="94"/>
      <c r="R175" s="94"/>
    </row>
    <row r="176" spans="1:18" s="87" customFormat="1" ht="24" customHeight="1" x14ac:dyDescent="0.15">
      <c r="A176" s="88"/>
      <c r="B176" s="89"/>
      <c r="C176" s="90"/>
      <c r="D176" s="90"/>
      <c r="E176" s="91"/>
      <c r="F176" s="88"/>
      <c r="G176" s="92"/>
      <c r="H176" s="92"/>
      <c r="I176" s="79"/>
      <c r="J176" s="80"/>
      <c r="K176" s="81"/>
      <c r="L176" s="85"/>
      <c r="M176" s="95"/>
      <c r="N176" s="86"/>
      <c r="O176" s="93"/>
      <c r="P176" s="93"/>
      <c r="Q176" s="94"/>
      <c r="R176" s="94"/>
    </row>
    <row r="177" spans="1:18" s="87" customFormat="1" ht="24" customHeight="1" x14ac:dyDescent="0.15">
      <c r="A177" s="88"/>
      <c r="B177" s="89"/>
      <c r="C177" s="90"/>
      <c r="D177" s="90"/>
      <c r="E177" s="91"/>
      <c r="F177" s="88"/>
      <c r="G177" s="92"/>
      <c r="H177" s="92"/>
      <c r="I177" s="79"/>
      <c r="J177" s="80"/>
      <c r="K177" s="81"/>
      <c r="L177" s="85"/>
      <c r="M177" s="95"/>
      <c r="N177" s="86"/>
      <c r="O177" s="93"/>
      <c r="P177" s="93"/>
      <c r="Q177" s="94"/>
      <c r="R177" s="94"/>
    </row>
    <row r="178" spans="1:18" s="87" customFormat="1" ht="24" customHeight="1" x14ac:dyDescent="0.15">
      <c r="A178" s="88"/>
      <c r="B178" s="89"/>
      <c r="C178" s="90"/>
      <c r="D178" s="90"/>
      <c r="E178" s="91"/>
      <c r="F178" s="88"/>
      <c r="G178" s="92"/>
      <c r="H178" s="92"/>
      <c r="I178" s="79"/>
      <c r="J178" s="80"/>
      <c r="K178" s="81"/>
      <c r="L178" s="85"/>
      <c r="M178" s="95"/>
      <c r="N178" s="86"/>
      <c r="O178" s="93"/>
      <c r="P178" s="93"/>
      <c r="Q178" s="94"/>
      <c r="R178" s="94"/>
    </row>
    <row r="179" spans="1:18" s="87" customFormat="1" ht="24" customHeight="1" x14ac:dyDescent="0.15">
      <c r="A179" s="88"/>
      <c r="B179" s="89"/>
      <c r="C179" s="90"/>
      <c r="D179" s="90"/>
      <c r="E179" s="91"/>
      <c r="F179" s="88"/>
      <c r="G179" s="92"/>
      <c r="H179" s="92"/>
      <c r="I179" s="79"/>
      <c r="J179" s="80"/>
      <c r="K179" s="81"/>
      <c r="L179" s="85"/>
      <c r="M179" s="95"/>
      <c r="N179" s="86"/>
      <c r="O179" s="93"/>
      <c r="P179" s="93"/>
      <c r="Q179" s="94"/>
      <c r="R179" s="94"/>
    </row>
    <row r="180" spans="1:18" s="87" customFormat="1" ht="24" customHeight="1" x14ac:dyDescent="0.15">
      <c r="A180" s="88"/>
      <c r="B180" s="89"/>
      <c r="C180" s="90"/>
      <c r="D180" s="90"/>
      <c r="E180" s="91"/>
      <c r="F180" s="88"/>
      <c r="G180" s="92"/>
      <c r="H180" s="92"/>
      <c r="I180" s="79"/>
      <c r="J180" s="80"/>
      <c r="K180" s="81"/>
      <c r="L180" s="85"/>
      <c r="M180" s="95"/>
      <c r="N180" s="86"/>
      <c r="O180" s="93"/>
      <c r="P180" s="93"/>
      <c r="Q180" s="94"/>
      <c r="R180" s="94"/>
    </row>
    <row r="181" spans="1:18" s="87" customFormat="1" ht="24" customHeight="1" x14ac:dyDescent="0.15">
      <c r="A181" s="88"/>
      <c r="B181" s="89"/>
      <c r="C181" s="90"/>
      <c r="D181" s="90"/>
      <c r="E181" s="91"/>
      <c r="F181" s="88"/>
      <c r="G181" s="92"/>
      <c r="H181" s="92"/>
      <c r="I181" s="79"/>
      <c r="J181" s="80"/>
      <c r="K181" s="81"/>
      <c r="L181" s="85"/>
      <c r="M181" s="95"/>
      <c r="N181" s="86"/>
      <c r="O181" s="93"/>
      <c r="P181" s="93"/>
      <c r="Q181" s="94"/>
      <c r="R181" s="94"/>
    </row>
    <row r="182" spans="1:18" s="87" customFormat="1" ht="24" customHeight="1" x14ac:dyDescent="0.15">
      <c r="A182" s="88"/>
      <c r="B182" s="89"/>
      <c r="C182" s="90"/>
      <c r="D182" s="90"/>
      <c r="E182" s="91"/>
      <c r="F182" s="88"/>
      <c r="G182" s="92"/>
      <c r="H182" s="92"/>
      <c r="I182" s="79"/>
      <c r="J182" s="80"/>
      <c r="K182" s="81"/>
      <c r="L182" s="85"/>
      <c r="M182" s="95"/>
      <c r="N182" s="86"/>
      <c r="O182" s="93"/>
      <c r="P182" s="93"/>
      <c r="Q182" s="94"/>
      <c r="R182" s="94"/>
    </row>
    <row r="183" spans="1:18" s="87" customFormat="1" ht="24" customHeight="1" x14ac:dyDescent="0.15">
      <c r="A183" s="88"/>
      <c r="B183" s="89"/>
      <c r="C183" s="90"/>
      <c r="D183" s="90"/>
      <c r="E183" s="91"/>
      <c r="F183" s="88"/>
      <c r="G183" s="92"/>
      <c r="H183" s="92"/>
      <c r="I183" s="79"/>
      <c r="J183" s="80"/>
      <c r="K183" s="81"/>
      <c r="L183" s="85"/>
      <c r="M183" s="95"/>
      <c r="N183" s="86"/>
      <c r="O183" s="93"/>
      <c r="P183" s="93"/>
      <c r="Q183" s="94"/>
      <c r="R183" s="94"/>
    </row>
    <row r="184" spans="1:18" s="87" customFormat="1" ht="24" customHeight="1" x14ac:dyDescent="0.15">
      <c r="A184" s="88"/>
      <c r="B184" s="89"/>
      <c r="C184" s="90"/>
      <c r="D184" s="90"/>
      <c r="E184" s="91"/>
      <c r="F184" s="88"/>
      <c r="G184" s="92"/>
      <c r="H184" s="92"/>
      <c r="I184" s="79"/>
      <c r="J184" s="80"/>
      <c r="K184" s="81"/>
      <c r="L184" s="85"/>
      <c r="M184" s="95"/>
      <c r="N184" s="86"/>
      <c r="O184" s="93"/>
      <c r="P184" s="93"/>
      <c r="Q184" s="94"/>
      <c r="R184" s="94"/>
    </row>
    <row r="185" spans="1:18" s="87" customFormat="1" ht="24" customHeight="1" x14ac:dyDescent="0.15">
      <c r="A185" s="88"/>
      <c r="B185" s="89"/>
      <c r="C185" s="90"/>
      <c r="D185" s="90"/>
      <c r="E185" s="91"/>
      <c r="F185" s="88"/>
      <c r="G185" s="92"/>
      <c r="H185" s="92"/>
      <c r="I185" s="79"/>
      <c r="J185" s="80"/>
      <c r="K185" s="81"/>
      <c r="L185" s="85"/>
      <c r="M185" s="95"/>
      <c r="N185" s="86"/>
      <c r="O185" s="93"/>
      <c r="P185" s="93"/>
      <c r="Q185" s="94"/>
      <c r="R185" s="94"/>
    </row>
    <row r="186" spans="1:18" s="87" customFormat="1" ht="24" customHeight="1" x14ac:dyDescent="0.15">
      <c r="A186" s="88"/>
      <c r="B186" s="89"/>
      <c r="C186" s="90"/>
      <c r="D186" s="90"/>
      <c r="E186" s="91"/>
      <c r="F186" s="88"/>
      <c r="G186" s="92"/>
      <c r="H186" s="92"/>
      <c r="I186" s="79"/>
      <c r="J186" s="80"/>
      <c r="K186" s="81"/>
      <c r="L186" s="85"/>
      <c r="M186" s="95"/>
      <c r="N186" s="86"/>
      <c r="O186" s="93"/>
      <c r="P186" s="93"/>
      <c r="Q186" s="94"/>
      <c r="R186" s="94"/>
    </row>
    <row r="187" spans="1:18" s="87" customFormat="1" ht="24" customHeight="1" x14ac:dyDescent="0.15">
      <c r="A187" s="88"/>
      <c r="B187" s="89"/>
      <c r="C187" s="90"/>
      <c r="D187" s="90"/>
      <c r="E187" s="91"/>
      <c r="F187" s="88"/>
      <c r="G187" s="92"/>
      <c r="H187" s="92"/>
      <c r="I187" s="79"/>
      <c r="J187" s="80"/>
      <c r="K187" s="81"/>
      <c r="L187" s="85"/>
      <c r="M187" s="95"/>
      <c r="N187" s="86"/>
      <c r="O187" s="93"/>
      <c r="P187" s="93"/>
      <c r="Q187" s="94"/>
      <c r="R187" s="94"/>
    </row>
    <row r="188" spans="1:18" s="87" customFormat="1" ht="24" customHeight="1" x14ac:dyDescent="0.15">
      <c r="A188" s="88"/>
      <c r="B188" s="89"/>
      <c r="C188" s="90"/>
      <c r="D188" s="90"/>
      <c r="E188" s="91"/>
      <c r="F188" s="88"/>
      <c r="G188" s="92"/>
      <c r="H188" s="92"/>
      <c r="I188" s="79"/>
      <c r="J188" s="80"/>
      <c r="K188" s="81"/>
      <c r="L188" s="85"/>
      <c r="M188" s="95"/>
      <c r="N188" s="86"/>
      <c r="O188" s="93"/>
      <c r="P188" s="93"/>
      <c r="Q188" s="94"/>
      <c r="R188" s="94"/>
    </row>
    <row r="189" spans="1:18" s="87" customFormat="1" ht="24" customHeight="1" x14ac:dyDescent="0.15">
      <c r="A189" s="88"/>
      <c r="B189" s="89"/>
      <c r="C189" s="90"/>
      <c r="D189" s="90"/>
      <c r="E189" s="91"/>
      <c r="F189" s="88"/>
      <c r="G189" s="92"/>
      <c r="H189" s="92"/>
      <c r="I189" s="79"/>
      <c r="J189" s="80"/>
      <c r="K189" s="81"/>
      <c r="L189" s="85"/>
      <c r="M189" s="95"/>
      <c r="N189" s="86"/>
      <c r="O189" s="93"/>
      <c r="P189" s="93"/>
      <c r="Q189" s="94"/>
      <c r="R189" s="94"/>
    </row>
    <row r="190" spans="1:18" s="87" customFormat="1" ht="24" customHeight="1" x14ac:dyDescent="0.15">
      <c r="A190" s="88"/>
      <c r="B190" s="89"/>
      <c r="C190" s="90"/>
      <c r="D190" s="90"/>
      <c r="E190" s="91"/>
      <c r="F190" s="88"/>
      <c r="G190" s="92"/>
      <c r="H190" s="92"/>
      <c r="I190" s="79"/>
      <c r="J190" s="80"/>
      <c r="K190" s="81"/>
      <c r="L190" s="85"/>
      <c r="M190" s="95"/>
      <c r="N190" s="86"/>
      <c r="O190" s="93"/>
      <c r="P190" s="93"/>
      <c r="Q190" s="94"/>
      <c r="R190" s="94"/>
    </row>
    <row r="191" spans="1:18" s="87" customFormat="1" ht="24" customHeight="1" x14ac:dyDescent="0.15">
      <c r="A191" s="88"/>
      <c r="B191" s="89"/>
      <c r="C191" s="90"/>
      <c r="D191" s="90"/>
      <c r="E191" s="91"/>
      <c r="F191" s="88"/>
      <c r="G191" s="92"/>
      <c r="H191" s="92"/>
      <c r="I191" s="79"/>
      <c r="J191" s="80"/>
      <c r="K191" s="81"/>
      <c r="L191" s="85"/>
      <c r="M191" s="95"/>
      <c r="N191" s="86"/>
      <c r="O191" s="93"/>
      <c r="P191" s="93"/>
      <c r="Q191" s="94"/>
      <c r="R191" s="94"/>
    </row>
    <row r="192" spans="1:18" s="87" customFormat="1" ht="24" customHeight="1" x14ac:dyDescent="0.15">
      <c r="A192" s="88"/>
      <c r="B192" s="89"/>
      <c r="C192" s="90"/>
      <c r="D192" s="90"/>
      <c r="E192" s="91"/>
      <c r="F192" s="88"/>
      <c r="G192" s="92"/>
      <c r="H192" s="92"/>
      <c r="I192" s="79"/>
      <c r="J192" s="80"/>
      <c r="K192" s="81"/>
      <c r="L192" s="85"/>
      <c r="M192" s="95"/>
      <c r="N192" s="86"/>
      <c r="O192" s="93"/>
      <c r="P192" s="93"/>
      <c r="Q192" s="94"/>
      <c r="R192" s="94"/>
    </row>
    <row r="193" spans="1:18" s="87" customFormat="1" ht="24" customHeight="1" x14ac:dyDescent="0.15">
      <c r="A193" s="88"/>
      <c r="B193" s="89"/>
      <c r="C193" s="90"/>
      <c r="D193" s="90"/>
      <c r="E193" s="91"/>
      <c r="F193" s="88"/>
      <c r="G193" s="92"/>
      <c r="H193" s="92"/>
      <c r="I193" s="79"/>
      <c r="J193" s="80"/>
      <c r="K193" s="81"/>
      <c r="L193" s="85"/>
      <c r="M193" s="95"/>
      <c r="N193" s="86"/>
      <c r="O193" s="93"/>
      <c r="P193" s="93"/>
      <c r="Q193" s="94"/>
      <c r="R193" s="94"/>
    </row>
    <row r="194" spans="1:18" s="87" customFormat="1" ht="24" customHeight="1" x14ac:dyDescent="0.15">
      <c r="A194" s="88"/>
      <c r="B194" s="89"/>
      <c r="C194" s="90"/>
      <c r="D194" s="90"/>
      <c r="E194" s="91"/>
      <c r="F194" s="88"/>
      <c r="G194" s="92"/>
      <c r="H194" s="92"/>
      <c r="I194" s="79"/>
      <c r="J194" s="80"/>
      <c r="K194" s="81"/>
      <c r="L194" s="85"/>
      <c r="M194" s="95"/>
      <c r="N194" s="86"/>
      <c r="O194" s="93"/>
      <c r="P194" s="93"/>
      <c r="Q194" s="94"/>
      <c r="R194" s="94"/>
    </row>
    <row r="195" spans="1:18" s="87" customFormat="1" ht="24" customHeight="1" x14ac:dyDescent="0.15">
      <c r="A195" s="88"/>
      <c r="B195" s="89"/>
      <c r="C195" s="90"/>
      <c r="D195" s="90"/>
      <c r="E195" s="91"/>
      <c r="F195" s="88"/>
      <c r="G195" s="92"/>
      <c r="H195" s="92"/>
      <c r="I195" s="79"/>
      <c r="J195" s="80"/>
      <c r="K195" s="81"/>
      <c r="L195" s="85"/>
      <c r="M195" s="95"/>
      <c r="N195" s="86"/>
      <c r="O195" s="93"/>
      <c r="P195" s="93"/>
      <c r="Q195" s="94"/>
      <c r="R195" s="94"/>
    </row>
    <row r="196" spans="1:18" s="87" customFormat="1" ht="24" customHeight="1" x14ac:dyDescent="0.15">
      <c r="A196" s="88"/>
      <c r="B196" s="89"/>
      <c r="C196" s="90"/>
      <c r="D196" s="90"/>
      <c r="E196" s="91"/>
      <c r="F196" s="88"/>
      <c r="G196" s="92"/>
      <c r="H196" s="92"/>
      <c r="I196" s="79"/>
      <c r="J196" s="80"/>
      <c r="K196" s="81"/>
      <c r="L196" s="85"/>
      <c r="M196" s="95"/>
      <c r="N196" s="86"/>
      <c r="O196" s="93"/>
      <c r="P196" s="93"/>
      <c r="Q196" s="94"/>
      <c r="R196" s="94"/>
    </row>
    <row r="197" spans="1:18" s="87" customFormat="1" ht="24" customHeight="1" x14ac:dyDescent="0.15">
      <c r="A197" s="88"/>
      <c r="B197" s="89"/>
      <c r="C197" s="90"/>
      <c r="D197" s="90"/>
      <c r="E197" s="91"/>
      <c r="F197" s="88"/>
      <c r="G197" s="92"/>
      <c r="H197" s="92"/>
      <c r="I197" s="79"/>
      <c r="J197" s="80"/>
      <c r="K197" s="81"/>
      <c r="L197" s="85"/>
      <c r="M197" s="95"/>
      <c r="N197" s="86"/>
      <c r="O197" s="93"/>
      <c r="P197" s="93"/>
      <c r="Q197" s="94"/>
      <c r="R197" s="94"/>
    </row>
    <row r="198" spans="1:18" s="87" customFormat="1" ht="24" customHeight="1" x14ac:dyDescent="0.15">
      <c r="A198" s="88"/>
      <c r="B198" s="89"/>
      <c r="C198" s="90"/>
      <c r="D198" s="90"/>
      <c r="E198" s="91"/>
      <c r="F198" s="88"/>
      <c r="G198" s="92"/>
      <c r="H198" s="92"/>
      <c r="I198" s="79"/>
      <c r="J198" s="80"/>
      <c r="K198" s="81"/>
      <c r="L198" s="85"/>
      <c r="M198" s="95"/>
      <c r="N198" s="86"/>
      <c r="O198" s="93"/>
      <c r="P198" s="93"/>
      <c r="Q198" s="94"/>
      <c r="R198" s="94"/>
    </row>
    <row r="199" spans="1:18" s="87" customFormat="1" ht="24" customHeight="1" x14ac:dyDescent="0.15">
      <c r="A199" s="88"/>
      <c r="B199" s="89"/>
      <c r="C199" s="90"/>
      <c r="D199" s="90"/>
      <c r="E199" s="91"/>
      <c r="F199" s="88"/>
      <c r="G199" s="92"/>
      <c r="H199" s="92"/>
      <c r="I199" s="79"/>
      <c r="J199" s="80"/>
      <c r="K199" s="81"/>
      <c r="L199" s="85"/>
      <c r="M199" s="95"/>
      <c r="N199" s="86"/>
      <c r="O199" s="93"/>
      <c r="P199" s="93"/>
      <c r="Q199" s="94"/>
      <c r="R199" s="94"/>
    </row>
    <row r="200" spans="1:18" s="87" customFormat="1" ht="24" customHeight="1" x14ac:dyDescent="0.15">
      <c r="A200" s="88"/>
      <c r="B200" s="89"/>
      <c r="C200" s="90"/>
      <c r="D200" s="90"/>
      <c r="E200" s="91"/>
      <c r="F200" s="88"/>
      <c r="G200" s="92"/>
      <c r="H200" s="92"/>
      <c r="I200" s="79"/>
      <c r="J200" s="80"/>
      <c r="K200" s="81"/>
      <c r="L200" s="85"/>
      <c r="M200" s="95"/>
      <c r="N200" s="86"/>
      <c r="O200" s="93"/>
      <c r="P200" s="93"/>
      <c r="Q200" s="94"/>
      <c r="R200" s="94"/>
    </row>
    <row r="201" spans="1:18" s="87" customFormat="1" ht="24" customHeight="1" x14ac:dyDescent="0.15">
      <c r="A201" s="88"/>
      <c r="B201" s="89"/>
      <c r="C201" s="90"/>
      <c r="D201" s="90"/>
      <c r="E201" s="91"/>
      <c r="F201" s="88"/>
      <c r="G201" s="92"/>
      <c r="H201" s="92"/>
      <c r="I201" s="79"/>
      <c r="J201" s="80"/>
      <c r="K201" s="81"/>
      <c r="L201" s="85"/>
      <c r="M201" s="95"/>
      <c r="N201" s="86"/>
      <c r="O201" s="93"/>
      <c r="P201" s="93"/>
      <c r="Q201" s="94"/>
      <c r="R201" s="94"/>
    </row>
    <row r="202" spans="1:18" s="87" customFormat="1" ht="24" customHeight="1" x14ac:dyDescent="0.15">
      <c r="A202" s="88"/>
      <c r="B202" s="89"/>
      <c r="C202" s="90"/>
      <c r="D202" s="90"/>
      <c r="E202" s="91"/>
      <c r="F202" s="88"/>
      <c r="G202" s="92"/>
      <c r="H202" s="92"/>
      <c r="I202" s="79"/>
      <c r="J202" s="80"/>
      <c r="K202" s="81"/>
      <c r="L202" s="85"/>
      <c r="M202" s="95"/>
      <c r="N202" s="86"/>
      <c r="O202" s="93"/>
      <c r="P202" s="93"/>
      <c r="Q202" s="94"/>
      <c r="R202" s="94"/>
    </row>
    <row r="203" spans="1:18" s="87" customFormat="1" ht="24" customHeight="1" x14ac:dyDescent="0.15">
      <c r="A203" s="88"/>
      <c r="B203" s="89"/>
      <c r="C203" s="90"/>
      <c r="D203" s="90"/>
      <c r="E203" s="91"/>
      <c r="F203" s="88"/>
      <c r="G203" s="92"/>
      <c r="H203" s="92"/>
      <c r="I203" s="79"/>
      <c r="J203" s="80"/>
      <c r="K203" s="81"/>
      <c r="L203" s="85"/>
      <c r="M203" s="95"/>
      <c r="N203" s="86"/>
      <c r="O203" s="93"/>
      <c r="P203" s="93"/>
      <c r="Q203" s="94"/>
      <c r="R203" s="94"/>
    </row>
    <row r="204" spans="1:18" s="87" customFormat="1" ht="24" customHeight="1" x14ac:dyDescent="0.15">
      <c r="A204" s="88"/>
      <c r="B204" s="89"/>
      <c r="C204" s="90"/>
      <c r="D204" s="90"/>
      <c r="E204" s="91"/>
      <c r="F204" s="88"/>
      <c r="G204" s="92"/>
      <c r="H204" s="92"/>
      <c r="I204" s="79"/>
      <c r="J204" s="80"/>
      <c r="K204" s="81"/>
      <c r="L204" s="85"/>
      <c r="M204" s="95"/>
      <c r="N204" s="86"/>
      <c r="O204" s="93"/>
      <c r="P204" s="93"/>
      <c r="Q204" s="94"/>
      <c r="R204" s="94"/>
    </row>
    <row r="205" spans="1:18" s="87" customFormat="1" ht="24" customHeight="1" x14ac:dyDescent="0.15">
      <c r="A205" s="88"/>
      <c r="B205" s="89"/>
      <c r="C205" s="90"/>
      <c r="D205" s="90"/>
      <c r="E205" s="91"/>
      <c r="F205" s="88"/>
      <c r="G205" s="92"/>
      <c r="H205" s="92"/>
      <c r="I205" s="79"/>
      <c r="J205" s="80"/>
      <c r="K205" s="81"/>
      <c r="L205" s="85"/>
      <c r="M205" s="95"/>
      <c r="N205" s="86"/>
      <c r="O205" s="93"/>
      <c r="P205" s="93"/>
      <c r="Q205" s="94"/>
      <c r="R205" s="94"/>
    </row>
    <row r="206" spans="1:18" s="87" customFormat="1" ht="24" customHeight="1" x14ac:dyDescent="0.15">
      <c r="A206" s="88"/>
      <c r="B206" s="89"/>
      <c r="C206" s="90"/>
      <c r="D206" s="90"/>
      <c r="E206" s="91"/>
      <c r="F206" s="88"/>
      <c r="G206" s="92"/>
      <c r="H206" s="92"/>
      <c r="I206" s="79"/>
      <c r="J206" s="80"/>
      <c r="K206" s="81"/>
      <c r="L206" s="85"/>
      <c r="M206" s="95"/>
      <c r="N206" s="86"/>
      <c r="O206" s="93"/>
      <c r="P206" s="93"/>
      <c r="Q206" s="94"/>
      <c r="R206" s="94"/>
    </row>
    <row r="207" spans="1:18" s="87" customFormat="1" ht="24" customHeight="1" x14ac:dyDescent="0.15">
      <c r="A207" s="88"/>
      <c r="B207" s="89"/>
      <c r="C207" s="90"/>
      <c r="D207" s="90"/>
      <c r="E207" s="91"/>
      <c r="F207" s="88"/>
      <c r="G207" s="92"/>
      <c r="H207" s="92"/>
      <c r="I207" s="79"/>
      <c r="J207" s="80"/>
      <c r="K207" s="81"/>
      <c r="L207" s="85"/>
      <c r="M207" s="95"/>
      <c r="N207" s="86"/>
      <c r="O207" s="93"/>
      <c r="P207" s="93"/>
      <c r="Q207" s="94"/>
      <c r="R207" s="94"/>
    </row>
    <row r="208" spans="1:18" s="87" customFormat="1" ht="24" customHeight="1" x14ac:dyDescent="0.15">
      <c r="A208" s="88"/>
      <c r="B208" s="89"/>
      <c r="C208" s="90"/>
      <c r="D208" s="90"/>
      <c r="E208" s="91"/>
      <c r="F208" s="88"/>
      <c r="G208" s="92"/>
      <c r="H208" s="92"/>
      <c r="I208" s="79"/>
      <c r="J208" s="80"/>
      <c r="K208" s="81"/>
      <c r="L208" s="85"/>
      <c r="M208" s="95"/>
      <c r="N208" s="86"/>
      <c r="O208" s="93"/>
      <c r="P208" s="93"/>
      <c r="Q208" s="94"/>
      <c r="R208" s="94"/>
    </row>
    <row r="209" spans="1:18" s="87" customFormat="1" ht="24" customHeight="1" x14ac:dyDescent="0.15">
      <c r="A209" s="88"/>
      <c r="B209" s="89"/>
      <c r="C209" s="90"/>
      <c r="D209" s="90"/>
      <c r="E209" s="91"/>
      <c r="F209" s="88"/>
      <c r="G209" s="92"/>
      <c r="H209" s="92"/>
      <c r="I209" s="79"/>
      <c r="J209" s="80"/>
      <c r="K209" s="81"/>
      <c r="L209" s="85"/>
      <c r="M209" s="95"/>
      <c r="N209" s="86"/>
      <c r="O209" s="93"/>
      <c r="P209" s="93"/>
      <c r="Q209" s="94"/>
      <c r="R209" s="94"/>
    </row>
    <row r="210" spans="1:18" s="87" customFormat="1" ht="24" customHeight="1" x14ac:dyDescent="0.15">
      <c r="A210" s="88"/>
      <c r="B210" s="89"/>
      <c r="C210" s="90"/>
      <c r="D210" s="90"/>
      <c r="E210" s="91"/>
      <c r="F210" s="88"/>
      <c r="G210" s="92"/>
      <c r="H210" s="92"/>
      <c r="I210" s="79"/>
      <c r="J210" s="80"/>
      <c r="K210" s="81"/>
      <c r="L210" s="85"/>
      <c r="M210" s="95"/>
      <c r="N210" s="86"/>
      <c r="O210" s="93"/>
      <c r="P210" s="93"/>
      <c r="Q210" s="94"/>
      <c r="R210" s="94"/>
    </row>
    <row r="211" spans="1:18" s="87" customFormat="1" ht="24" customHeight="1" x14ac:dyDescent="0.15">
      <c r="A211" s="88"/>
      <c r="B211" s="89"/>
      <c r="C211" s="90"/>
      <c r="D211" s="90"/>
      <c r="E211" s="91"/>
      <c r="F211" s="88"/>
      <c r="G211" s="92"/>
      <c r="H211" s="92"/>
      <c r="I211" s="79"/>
      <c r="J211" s="80"/>
      <c r="K211" s="81"/>
      <c r="L211" s="85"/>
      <c r="M211" s="95"/>
      <c r="N211" s="86"/>
      <c r="O211" s="93"/>
      <c r="P211" s="93"/>
      <c r="Q211" s="94"/>
      <c r="R211" s="94"/>
    </row>
    <row r="212" spans="1:18" s="87" customFormat="1" ht="24" customHeight="1" x14ac:dyDescent="0.15">
      <c r="A212" s="88"/>
      <c r="B212" s="89"/>
      <c r="C212" s="90"/>
      <c r="D212" s="90"/>
      <c r="E212" s="91"/>
      <c r="F212" s="88"/>
      <c r="G212" s="92"/>
      <c r="H212" s="92"/>
      <c r="I212" s="79"/>
      <c r="J212" s="80"/>
      <c r="K212" s="81"/>
      <c r="L212" s="85"/>
      <c r="M212" s="95"/>
      <c r="N212" s="86"/>
      <c r="O212" s="93"/>
      <c r="P212" s="93"/>
      <c r="Q212" s="94"/>
      <c r="R212" s="94"/>
    </row>
    <row r="213" spans="1:18" s="87" customFormat="1" ht="24" customHeight="1" x14ac:dyDescent="0.15">
      <c r="A213" s="88"/>
      <c r="B213" s="89"/>
      <c r="C213" s="90"/>
      <c r="D213" s="90"/>
      <c r="E213" s="91"/>
      <c r="F213" s="88"/>
      <c r="G213" s="92"/>
      <c r="H213" s="92"/>
      <c r="I213" s="79"/>
      <c r="J213" s="80"/>
      <c r="K213" s="81"/>
      <c r="L213" s="85"/>
      <c r="M213" s="95"/>
      <c r="N213" s="86"/>
      <c r="O213" s="93"/>
      <c r="P213" s="93"/>
      <c r="Q213" s="94"/>
      <c r="R213" s="94"/>
    </row>
    <row r="214" spans="1:18" s="87" customFormat="1" ht="24" customHeight="1" x14ac:dyDescent="0.15">
      <c r="A214" s="88"/>
      <c r="B214" s="89"/>
      <c r="C214" s="90"/>
      <c r="D214" s="90"/>
      <c r="E214" s="91"/>
      <c r="F214" s="88"/>
      <c r="G214" s="92"/>
      <c r="H214" s="92"/>
      <c r="I214" s="79"/>
      <c r="J214" s="80"/>
      <c r="K214" s="81"/>
      <c r="L214" s="85"/>
      <c r="M214" s="95"/>
      <c r="N214" s="86"/>
      <c r="O214" s="93"/>
      <c r="P214" s="93"/>
      <c r="Q214" s="94"/>
      <c r="R214" s="94"/>
    </row>
    <row r="215" spans="1:18" s="87" customFormat="1" ht="24" customHeight="1" x14ac:dyDescent="0.15">
      <c r="A215" s="88"/>
      <c r="B215" s="89"/>
      <c r="C215" s="90"/>
      <c r="D215" s="90"/>
      <c r="E215" s="91"/>
      <c r="F215" s="88"/>
      <c r="G215" s="92"/>
      <c r="H215" s="92"/>
      <c r="I215" s="79">
        <f t="shared" ref="I215:J224" si="14">K215+M215</f>
        <v>0</v>
      </c>
      <c r="J215" s="80">
        <f t="shared" si="14"/>
        <v>0</v>
      </c>
      <c r="K215" s="81">
        <f t="shared" ref="K215:K224" si="15">E215</f>
        <v>0</v>
      </c>
      <c r="L215" s="85">
        <f t="shared" ref="L215:L224" si="16">INT(G215*K215)</f>
        <v>0</v>
      </c>
      <c r="M215" s="95"/>
      <c r="N215" s="86">
        <f t="shared" ref="N215:N224" si="17">INT(G215*M215)</f>
        <v>0</v>
      </c>
      <c r="O215" s="93"/>
      <c r="P215" s="93"/>
      <c r="Q215" s="94"/>
      <c r="R215" s="94"/>
    </row>
    <row r="216" spans="1:18" s="87" customFormat="1" ht="24" customHeight="1" x14ac:dyDescent="0.15">
      <c r="A216" s="88"/>
      <c r="B216" s="89"/>
      <c r="C216" s="90"/>
      <c r="D216" s="90"/>
      <c r="E216" s="91"/>
      <c r="F216" s="88"/>
      <c r="G216" s="92"/>
      <c r="H216" s="92"/>
      <c r="I216" s="79">
        <f t="shared" si="14"/>
        <v>0</v>
      </c>
      <c r="J216" s="80">
        <f t="shared" si="14"/>
        <v>0</v>
      </c>
      <c r="K216" s="81">
        <f t="shared" si="15"/>
        <v>0</v>
      </c>
      <c r="L216" s="85">
        <f t="shared" si="16"/>
        <v>0</v>
      </c>
      <c r="M216" s="95"/>
      <c r="N216" s="86">
        <f t="shared" si="17"/>
        <v>0</v>
      </c>
      <c r="O216" s="93"/>
      <c r="P216" s="93"/>
      <c r="Q216" s="94"/>
      <c r="R216" s="94"/>
    </row>
    <row r="217" spans="1:18" s="87" customFormat="1" ht="24" customHeight="1" x14ac:dyDescent="0.15">
      <c r="A217" s="88"/>
      <c r="B217" s="89"/>
      <c r="C217" s="90"/>
      <c r="D217" s="90"/>
      <c r="E217" s="91"/>
      <c r="F217" s="88"/>
      <c r="G217" s="92"/>
      <c r="H217" s="92"/>
      <c r="I217" s="79">
        <f t="shared" si="14"/>
        <v>0</v>
      </c>
      <c r="J217" s="80">
        <f t="shared" si="14"/>
        <v>0</v>
      </c>
      <c r="K217" s="81">
        <f t="shared" si="15"/>
        <v>0</v>
      </c>
      <c r="L217" s="85">
        <f t="shared" si="16"/>
        <v>0</v>
      </c>
      <c r="M217" s="95"/>
      <c r="N217" s="86">
        <f t="shared" si="17"/>
        <v>0</v>
      </c>
      <c r="O217" s="93"/>
      <c r="P217" s="93"/>
      <c r="Q217" s="94"/>
      <c r="R217" s="94"/>
    </row>
    <row r="218" spans="1:18" s="87" customFormat="1" ht="24" customHeight="1" x14ac:dyDescent="0.15">
      <c r="A218" s="88"/>
      <c r="B218" s="89"/>
      <c r="C218" s="90"/>
      <c r="D218" s="90"/>
      <c r="E218" s="91"/>
      <c r="F218" s="88"/>
      <c r="G218" s="92"/>
      <c r="H218" s="92"/>
      <c r="I218" s="79">
        <f t="shared" si="14"/>
        <v>0</v>
      </c>
      <c r="J218" s="80">
        <f t="shared" si="14"/>
        <v>0</v>
      </c>
      <c r="K218" s="81">
        <f t="shared" si="15"/>
        <v>0</v>
      </c>
      <c r="L218" s="85"/>
      <c r="M218" s="95"/>
      <c r="N218" s="86"/>
      <c r="O218" s="93"/>
      <c r="P218" s="93"/>
      <c r="Q218" s="94"/>
      <c r="R218" s="94"/>
    </row>
    <row r="219" spans="1:18" s="87" customFormat="1" ht="24" customHeight="1" x14ac:dyDescent="0.15">
      <c r="A219" s="88"/>
      <c r="B219" s="89"/>
      <c r="C219" s="90"/>
      <c r="D219" s="90"/>
      <c r="E219" s="91"/>
      <c r="F219" s="88"/>
      <c r="G219" s="92"/>
      <c r="H219" s="92"/>
      <c r="I219" s="79"/>
      <c r="J219" s="80"/>
      <c r="K219" s="81"/>
      <c r="L219" s="85"/>
      <c r="M219" s="95"/>
      <c r="N219" s="86"/>
      <c r="O219" s="93"/>
      <c r="P219" s="93"/>
      <c r="Q219" s="94"/>
      <c r="R219" s="94"/>
    </row>
    <row r="220" spans="1:18" s="87" customFormat="1" ht="24" customHeight="1" x14ac:dyDescent="0.15">
      <c r="A220" s="88"/>
      <c r="B220" s="89"/>
      <c r="C220" s="90"/>
      <c r="D220" s="90"/>
      <c r="E220" s="91"/>
      <c r="F220" s="88"/>
      <c r="G220" s="92"/>
      <c r="H220" s="92"/>
      <c r="I220" s="79">
        <f t="shared" si="14"/>
        <v>0</v>
      </c>
      <c r="J220" s="80">
        <f t="shared" si="14"/>
        <v>0</v>
      </c>
      <c r="K220" s="81">
        <f t="shared" si="15"/>
        <v>0</v>
      </c>
      <c r="L220" s="85">
        <f t="shared" si="16"/>
        <v>0</v>
      </c>
      <c r="M220" s="95"/>
      <c r="N220" s="86">
        <f t="shared" si="17"/>
        <v>0</v>
      </c>
      <c r="O220" s="93"/>
      <c r="P220" s="93"/>
      <c r="Q220" s="94"/>
      <c r="R220" s="94"/>
    </row>
    <row r="221" spans="1:18" s="87" customFormat="1" ht="24" customHeight="1" x14ac:dyDescent="0.15">
      <c r="A221" s="88"/>
      <c r="B221" s="89"/>
      <c r="C221" s="90"/>
      <c r="D221" s="90"/>
      <c r="E221" s="91"/>
      <c r="F221" s="88"/>
      <c r="G221" s="92"/>
      <c r="H221" s="92"/>
      <c r="I221" s="79">
        <f t="shared" si="14"/>
        <v>0</v>
      </c>
      <c r="J221" s="80">
        <f t="shared" si="14"/>
        <v>0</v>
      </c>
      <c r="K221" s="81">
        <f t="shared" si="15"/>
        <v>0</v>
      </c>
      <c r="L221" s="85">
        <f t="shared" si="16"/>
        <v>0</v>
      </c>
      <c r="M221" s="95"/>
      <c r="N221" s="86">
        <f t="shared" si="17"/>
        <v>0</v>
      </c>
      <c r="O221" s="93"/>
      <c r="P221" s="93"/>
      <c r="Q221" s="94"/>
      <c r="R221" s="94"/>
    </row>
    <row r="222" spans="1:18" s="87" customFormat="1" ht="24" customHeight="1" x14ac:dyDescent="0.15">
      <c r="A222" s="88"/>
      <c r="B222" s="89"/>
      <c r="C222" s="90"/>
      <c r="D222" s="90"/>
      <c r="E222" s="91"/>
      <c r="F222" s="88"/>
      <c r="G222" s="92"/>
      <c r="H222" s="92"/>
      <c r="I222" s="79">
        <f t="shared" si="14"/>
        <v>0</v>
      </c>
      <c r="J222" s="80">
        <f t="shared" si="14"/>
        <v>0</v>
      </c>
      <c r="K222" s="81">
        <f t="shared" si="15"/>
        <v>0</v>
      </c>
      <c r="L222" s="85">
        <f t="shared" si="16"/>
        <v>0</v>
      </c>
      <c r="M222" s="95"/>
      <c r="N222" s="86">
        <f t="shared" si="17"/>
        <v>0</v>
      </c>
      <c r="O222" s="93"/>
      <c r="P222" s="93"/>
      <c r="Q222" s="94"/>
      <c r="R222" s="94"/>
    </row>
    <row r="223" spans="1:18" s="87" customFormat="1" ht="24" customHeight="1" x14ac:dyDescent="0.15">
      <c r="A223" s="88"/>
      <c r="B223" s="89"/>
      <c r="C223" s="90"/>
      <c r="D223" s="90"/>
      <c r="E223" s="91"/>
      <c r="F223" s="88"/>
      <c r="G223" s="92"/>
      <c r="H223" s="92"/>
      <c r="I223" s="79">
        <f t="shared" si="14"/>
        <v>0</v>
      </c>
      <c r="J223" s="80">
        <f t="shared" si="14"/>
        <v>0</v>
      </c>
      <c r="K223" s="81">
        <f t="shared" si="15"/>
        <v>0</v>
      </c>
      <c r="L223" s="85"/>
      <c r="M223" s="95"/>
      <c r="N223" s="86">
        <f t="shared" si="17"/>
        <v>0</v>
      </c>
      <c r="O223" s="93"/>
      <c r="P223" s="93"/>
      <c r="Q223" s="94"/>
      <c r="R223" s="94"/>
    </row>
    <row r="224" spans="1:18" s="87" customFormat="1" ht="24" customHeight="1" x14ac:dyDescent="0.15">
      <c r="A224" s="88"/>
      <c r="B224" s="89"/>
      <c r="C224" s="90"/>
      <c r="D224" s="90"/>
      <c r="E224" s="91"/>
      <c r="F224" s="88"/>
      <c r="G224" s="92"/>
      <c r="H224" s="92"/>
      <c r="I224" s="79">
        <f t="shared" si="14"/>
        <v>0</v>
      </c>
      <c r="J224" s="80">
        <f t="shared" si="14"/>
        <v>0</v>
      </c>
      <c r="K224" s="81">
        <f t="shared" si="15"/>
        <v>0</v>
      </c>
      <c r="L224" s="85">
        <f t="shared" si="16"/>
        <v>0</v>
      </c>
      <c r="M224" s="83"/>
      <c r="N224" s="86">
        <f t="shared" si="17"/>
        <v>0</v>
      </c>
      <c r="O224" s="93"/>
      <c r="P224" s="93"/>
      <c r="Q224" s="94"/>
      <c r="R224" s="94"/>
    </row>
    <row r="225" spans="1:18" s="87" customFormat="1" ht="24" customHeight="1" x14ac:dyDescent="0.15">
      <c r="A225" s="88"/>
      <c r="B225" s="89"/>
      <c r="C225" s="90"/>
      <c r="D225" s="90"/>
      <c r="E225" s="91"/>
      <c r="F225" s="88"/>
      <c r="G225" s="92"/>
      <c r="H225" s="92"/>
      <c r="I225" s="79"/>
      <c r="J225" s="80"/>
      <c r="K225" s="81"/>
      <c r="L225" s="85"/>
      <c r="M225" s="83"/>
      <c r="N225" s="86"/>
      <c r="O225" s="93"/>
      <c r="P225" s="93"/>
      <c r="Q225" s="94"/>
      <c r="R225" s="94"/>
    </row>
    <row r="226" spans="1:18" s="87" customFormat="1" ht="24" customHeight="1" x14ac:dyDescent="0.15">
      <c r="A226" s="88"/>
      <c r="B226" s="89"/>
      <c r="C226" s="90"/>
      <c r="D226" s="90"/>
      <c r="E226" s="91"/>
      <c r="F226" s="88"/>
      <c r="G226" s="92"/>
      <c r="H226" s="92"/>
      <c r="I226" s="79"/>
      <c r="J226" s="99"/>
      <c r="K226" s="81"/>
      <c r="L226" s="85"/>
      <c r="M226" s="83"/>
      <c r="N226" s="86"/>
      <c r="O226" s="93"/>
      <c r="P226" s="93"/>
      <c r="Q226" s="94"/>
      <c r="R226" s="94"/>
    </row>
    <row r="227" spans="1:18" s="87" customFormat="1" ht="24" customHeight="1" x14ac:dyDescent="0.15">
      <c r="A227" s="88"/>
      <c r="B227" s="89"/>
      <c r="C227" s="90"/>
      <c r="D227" s="90"/>
      <c r="E227" s="91"/>
      <c r="F227" s="88"/>
      <c r="G227" s="92"/>
      <c r="H227" s="92"/>
      <c r="I227" s="79"/>
      <c r="J227" s="99"/>
      <c r="K227" s="81"/>
      <c r="L227" s="85"/>
      <c r="M227" s="83"/>
      <c r="N227" s="86"/>
      <c r="O227" s="93"/>
      <c r="P227" s="93"/>
      <c r="Q227" s="94"/>
      <c r="R227" s="94"/>
    </row>
    <row r="228" spans="1:18" s="87" customFormat="1" ht="24" customHeight="1" x14ac:dyDescent="0.15">
      <c r="A228" s="88"/>
      <c r="B228" s="89"/>
      <c r="C228" s="90"/>
      <c r="D228" s="90"/>
      <c r="E228" s="91"/>
      <c r="F228" s="88"/>
      <c r="G228" s="92"/>
      <c r="H228" s="92"/>
      <c r="I228" s="79"/>
      <c r="J228" s="99"/>
      <c r="K228" s="81"/>
      <c r="L228" s="85"/>
      <c r="M228" s="83"/>
      <c r="N228" s="86"/>
      <c r="O228" s="93"/>
      <c r="P228" s="93"/>
      <c r="Q228" s="94"/>
      <c r="R228" s="94"/>
    </row>
    <row r="229" spans="1:18" s="87" customFormat="1" ht="24" customHeight="1" x14ac:dyDescent="0.15">
      <c r="A229" s="88"/>
      <c r="B229" s="89"/>
      <c r="C229" s="90"/>
      <c r="D229" s="90"/>
      <c r="E229" s="91"/>
      <c r="F229" s="88"/>
      <c r="G229" s="92"/>
      <c r="H229" s="92"/>
      <c r="I229" s="79"/>
      <c r="J229" s="99"/>
      <c r="K229" s="81"/>
      <c r="L229" s="85"/>
      <c r="M229" s="83"/>
      <c r="N229" s="86"/>
      <c r="O229" s="93"/>
      <c r="P229" s="93"/>
      <c r="Q229" s="94"/>
      <c r="R229" s="94"/>
    </row>
    <row r="230" spans="1:18" s="87" customFormat="1" ht="24" customHeight="1" x14ac:dyDescent="0.15">
      <c r="A230" s="88"/>
      <c r="B230" s="89"/>
      <c r="C230" s="90"/>
      <c r="D230" s="90"/>
      <c r="E230" s="91"/>
      <c r="F230" s="88"/>
      <c r="G230" s="92"/>
      <c r="H230" s="92"/>
      <c r="I230" s="79"/>
      <c r="J230" s="99"/>
      <c r="K230" s="81"/>
      <c r="L230" s="85"/>
      <c r="M230" s="83"/>
      <c r="N230" s="86"/>
      <c r="O230" s="93"/>
      <c r="P230" s="93"/>
      <c r="Q230" s="94"/>
      <c r="R230" s="94"/>
    </row>
    <row r="231" spans="1:18" s="87" customFormat="1" ht="24" customHeight="1" x14ac:dyDescent="0.15">
      <c r="A231" s="88"/>
      <c r="B231" s="89"/>
      <c r="C231" s="90"/>
      <c r="D231" s="90"/>
      <c r="E231" s="91"/>
      <c r="F231" s="88"/>
      <c r="G231" s="92"/>
      <c r="H231" s="92"/>
      <c r="I231" s="79"/>
      <c r="J231" s="99"/>
      <c r="K231" s="81"/>
      <c r="L231" s="85"/>
      <c r="M231" s="83"/>
      <c r="N231" s="86"/>
      <c r="O231" s="93"/>
      <c r="P231" s="93"/>
      <c r="Q231" s="94"/>
      <c r="R231" s="94"/>
    </row>
    <row r="232" spans="1:18" s="87" customFormat="1" ht="24" customHeight="1" x14ac:dyDescent="0.15">
      <c r="A232" s="88"/>
      <c r="B232" s="89"/>
      <c r="C232" s="90"/>
      <c r="D232" s="90"/>
      <c r="E232" s="91"/>
      <c r="F232" s="88"/>
      <c r="G232" s="92"/>
      <c r="H232" s="92"/>
      <c r="I232" s="79"/>
      <c r="J232" s="99"/>
      <c r="K232" s="81"/>
      <c r="L232" s="85"/>
      <c r="M232" s="83"/>
      <c r="N232" s="86"/>
      <c r="O232" s="93"/>
      <c r="P232" s="93"/>
      <c r="Q232" s="94"/>
      <c r="R232" s="94"/>
    </row>
    <row r="233" spans="1:18" s="87" customFormat="1" ht="24" customHeight="1" x14ac:dyDescent="0.15">
      <c r="A233" s="88"/>
      <c r="B233" s="89"/>
      <c r="C233" s="90"/>
      <c r="D233" s="90"/>
      <c r="E233" s="91"/>
      <c r="F233" s="88"/>
      <c r="G233" s="92"/>
      <c r="H233" s="92"/>
      <c r="I233" s="79"/>
      <c r="J233" s="99"/>
      <c r="K233" s="81"/>
      <c r="L233" s="85"/>
      <c r="M233" s="83"/>
      <c r="N233" s="86"/>
      <c r="O233" s="93"/>
      <c r="P233" s="93"/>
      <c r="Q233" s="94"/>
      <c r="R233" s="94"/>
    </row>
    <row r="234" spans="1:18" s="87" customFormat="1" ht="24" customHeight="1" x14ac:dyDescent="0.15">
      <c r="A234" s="88"/>
      <c r="B234" s="89"/>
      <c r="C234" s="90"/>
      <c r="D234" s="90"/>
      <c r="E234" s="91"/>
      <c r="F234" s="88"/>
      <c r="G234" s="92"/>
      <c r="H234" s="92"/>
      <c r="I234" s="79"/>
      <c r="J234" s="99"/>
      <c r="K234" s="81"/>
      <c r="L234" s="85"/>
      <c r="M234" s="83"/>
      <c r="N234" s="86"/>
      <c r="O234" s="93"/>
      <c r="P234" s="93"/>
      <c r="Q234" s="94"/>
      <c r="R234" s="94"/>
    </row>
    <row r="235" spans="1:18" s="87" customFormat="1" ht="24" customHeight="1" x14ac:dyDescent="0.15">
      <c r="A235" s="88"/>
      <c r="B235" s="89"/>
      <c r="C235" s="90"/>
      <c r="D235" s="90"/>
      <c r="E235" s="91"/>
      <c r="F235" s="88"/>
      <c r="G235" s="92"/>
      <c r="H235" s="92"/>
      <c r="I235" s="79"/>
      <c r="J235" s="99"/>
      <c r="K235" s="81"/>
      <c r="L235" s="85"/>
      <c r="M235" s="83"/>
      <c r="N235" s="86"/>
      <c r="O235" s="93"/>
      <c r="P235" s="93"/>
      <c r="Q235" s="94"/>
      <c r="R235" s="94"/>
    </row>
    <row r="236" spans="1:18" s="87" customFormat="1" ht="24" customHeight="1" x14ac:dyDescent="0.15">
      <c r="A236" s="88"/>
      <c r="B236" s="89"/>
      <c r="C236" s="90"/>
      <c r="D236" s="90"/>
      <c r="E236" s="91"/>
      <c r="F236" s="88"/>
      <c r="G236" s="92"/>
      <c r="H236" s="92"/>
      <c r="I236" s="79"/>
      <c r="J236" s="99"/>
      <c r="K236" s="81"/>
      <c r="L236" s="85"/>
      <c r="M236" s="83"/>
      <c r="N236" s="86"/>
      <c r="O236" s="93"/>
      <c r="P236" s="93"/>
      <c r="Q236" s="94"/>
      <c r="R236" s="94"/>
    </row>
    <row r="237" spans="1:18" s="87" customFormat="1" ht="24" customHeight="1" x14ac:dyDescent="0.15">
      <c r="A237" s="88"/>
      <c r="B237" s="89"/>
      <c r="C237" s="90"/>
      <c r="D237" s="90"/>
      <c r="E237" s="91"/>
      <c r="F237" s="88"/>
      <c r="G237" s="92"/>
      <c r="H237" s="92"/>
      <c r="I237" s="79"/>
      <c r="J237" s="99"/>
      <c r="K237" s="81"/>
      <c r="L237" s="85"/>
      <c r="M237" s="83"/>
      <c r="N237" s="86"/>
      <c r="O237" s="93"/>
      <c r="P237" s="93"/>
      <c r="Q237" s="94"/>
      <c r="R237" s="94"/>
    </row>
    <row r="238" spans="1:18" s="87" customFormat="1" ht="24" customHeight="1" x14ac:dyDescent="0.15">
      <c r="A238" s="88"/>
      <c r="B238" s="89"/>
      <c r="C238" s="90"/>
      <c r="D238" s="90"/>
      <c r="E238" s="91"/>
      <c r="F238" s="88"/>
      <c r="G238" s="92"/>
      <c r="H238" s="92"/>
      <c r="I238" s="79"/>
      <c r="J238" s="99"/>
      <c r="K238" s="81"/>
      <c r="L238" s="85"/>
      <c r="M238" s="83"/>
      <c r="N238" s="86"/>
      <c r="O238" s="93"/>
      <c r="P238" s="93"/>
      <c r="Q238" s="94"/>
      <c r="R238" s="94"/>
    </row>
    <row r="239" spans="1:18" s="87" customFormat="1" ht="24" customHeight="1" x14ac:dyDescent="0.15">
      <c r="A239" s="88"/>
      <c r="B239" s="89"/>
      <c r="C239" s="90"/>
      <c r="D239" s="90"/>
      <c r="E239" s="91"/>
      <c r="F239" s="88"/>
      <c r="G239" s="92"/>
      <c r="H239" s="92"/>
      <c r="I239" s="79"/>
      <c r="J239" s="99"/>
      <c r="K239" s="81"/>
      <c r="L239" s="85"/>
      <c r="M239" s="83"/>
      <c r="N239" s="86"/>
      <c r="O239" s="93"/>
      <c r="P239" s="93"/>
      <c r="Q239" s="94"/>
      <c r="R239" s="94"/>
    </row>
    <row r="240" spans="1:18" s="87" customFormat="1" ht="24" customHeight="1" x14ac:dyDescent="0.15">
      <c r="A240" s="88"/>
      <c r="B240" s="89"/>
      <c r="C240" s="90"/>
      <c r="D240" s="90"/>
      <c r="E240" s="91"/>
      <c r="F240" s="88"/>
      <c r="G240" s="92"/>
      <c r="H240" s="92"/>
      <c r="I240" s="79"/>
      <c r="J240" s="99"/>
      <c r="K240" s="81"/>
      <c r="L240" s="85"/>
      <c r="M240" s="83"/>
      <c r="N240" s="86"/>
      <c r="O240" s="93"/>
      <c r="P240" s="93"/>
      <c r="Q240" s="94"/>
      <c r="R240" s="94"/>
    </row>
    <row r="241" spans="1:18" s="87" customFormat="1" ht="24" customHeight="1" x14ac:dyDescent="0.15">
      <c r="A241" s="88"/>
      <c r="B241" s="89"/>
      <c r="C241" s="90"/>
      <c r="D241" s="90"/>
      <c r="E241" s="91"/>
      <c r="F241" s="88"/>
      <c r="G241" s="92"/>
      <c r="H241" s="92"/>
      <c r="I241" s="79"/>
      <c r="J241" s="99"/>
      <c r="K241" s="81"/>
      <c r="L241" s="85"/>
      <c r="M241" s="83"/>
      <c r="N241" s="86"/>
      <c r="O241" s="93"/>
      <c r="P241" s="93"/>
      <c r="Q241" s="94"/>
      <c r="R241" s="94"/>
    </row>
    <row r="242" spans="1:18" s="87" customFormat="1" ht="24" customHeight="1" x14ac:dyDescent="0.15">
      <c r="A242" s="88"/>
      <c r="B242" s="89"/>
      <c r="C242" s="90"/>
      <c r="D242" s="90"/>
      <c r="E242" s="91"/>
      <c r="F242" s="88"/>
      <c r="G242" s="92"/>
      <c r="H242" s="92"/>
      <c r="I242" s="79"/>
      <c r="J242" s="99"/>
      <c r="K242" s="81"/>
      <c r="L242" s="85"/>
      <c r="M242" s="83"/>
      <c r="N242" s="86"/>
      <c r="O242" s="93"/>
      <c r="P242" s="93"/>
      <c r="Q242" s="94"/>
      <c r="R242" s="94"/>
    </row>
    <row r="243" spans="1:18" s="87" customFormat="1" ht="24" customHeight="1" x14ac:dyDescent="0.15">
      <c r="A243" s="88"/>
      <c r="B243" s="89"/>
      <c r="C243" s="90"/>
      <c r="D243" s="90"/>
      <c r="E243" s="91"/>
      <c r="F243" s="88"/>
      <c r="G243" s="92"/>
      <c r="H243" s="92"/>
      <c r="I243" s="79"/>
      <c r="J243" s="99"/>
      <c r="K243" s="81"/>
      <c r="L243" s="85"/>
      <c r="M243" s="83"/>
      <c r="N243" s="86"/>
      <c r="O243" s="93"/>
      <c r="P243" s="93"/>
      <c r="Q243" s="94"/>
      <c r="R243" s="94"/>
    </row>
    <row r="244" spans="1:18" s="87" customFormat="1" ht="24" customHeight="1" x14ac:dyDescent="0.15">
      <c r="A244" s="88"/>
      <c r="B244" s="89"/>
      <c r="C244" s="90"/>
      <c r="D244" s="90"/>
      <c r="E244" s="91"/>
      <c r="F244" s="88"/>
      <c r="G244" s="92"/>
      <c r="H244" s="92"/>
      <c r="I244" s="79"/>
      <c r="J244" s="99"/>
      <c r="K244" s="81"/>
      <c r="L244" s="85"/>
      <c r="M244" s="83"/>
      <c r="N244" s="86"/>
      <c r="O244" s="93"/>
      <c r="P244" s="93"/>
      <c r="Q244" s="94"/>
      <c r="R244" s="94"/>
    </row>
    <row r="245" spans="1:18" s="87" customFormat="1" ht="24" customHeight="1" x14ac:dyDescent="0.15">
      <c r="A245" s="88"/>
      <c r="B245" s="89"/>
      <c r="C245" s="90"/>
      <c r="D245" s="90"/>
      <c r="E245" s="91"/>
      <c r="F245" s="88"/>
      <c r="G245" s="92"/>
      <c r="H245" s="92"/>
      <c r="I245" s="79"/>
      <c r="J245" s="99"/>
      <c r="K245" s="81"/>
      <c r="L245" s="85"/>
      <c r="M245" s="83"/>
      <c r="N245" s="86"/>
      <c r="O245" s="93"/>
      <c r="P245" s="93"/>
      <c r="Q245" s="94"/>
      <c r="R245" s="94"/>
    </row>
    <row r="246" spans="1:18" s="87" customFormat="1" ht="24" customHeight="1" x14ac:dyDescent="0.15">
      <c r="A246" s="88"/>
      <c r="B246" s="89"/>
      <c r="C246" s="90"/>
      <c r="D246" s="90"/>
      <c r="E246" s="91"/>
      <c r="F246" s="88"/>
      <c r="G246" s="92"/>
      <c r="H246" s="92"/>
      <c r="I246" s="79"/>
      <c r="J246" s="99"/>
      <c r="K246" s="81"/>
      <c r="L246" s="85"/>
      <c r="M246" s="83"/>
      <c r="N246" s="86"/>
      <c r="O246" s="93"/>
      <c r="P246" s="93"/>
      <c r="Q246" s="94"/>
      <c r="R246" s="94"/>
    </row>
    <row r="247" spans="1:18" s="87" customFormat="1" ht="24" customHeight="1" x14ac:dyDescent="0.15">
      <c r="A247" s="88"/>
      <c r="B247" s="89"/>
      <c r="C247" s="90"/>
      <c r="D247" s="90"/>
      <c r="E247" s="91"/>
      <c r="F247" s="88"/>
      <c r="G247" s="92"/>
      <c r="H247" s="92"/>
      <c r="I247" s="79"/>
      <c r="J247" s="99"/>
      <c r="K247" s="81"/>
      <c r="L247" s="85"/>
      <c r="M247" s="83"/>
      <c r="N247" s="86"/>
      <c r="O247" s="93"/>
      <c r="P247" s="93"/>
      <c r="Q247" s="94"/>
      <c r="R247" s="94"/>
    </row>
    <row r="248" spans="1:18" s="87" customFormat="1" ht="24" customHeight="1" x14ac:dyDescent="0.15">
      <c r="A248" s="88"/>
      <c r="B248" s="89"/>
      <c r="C248" s="90"/>
      <c r="D248" s="90"/>
      <c r="E248" s="91"/>
      <c r="F248" s="88"/>
      <c r="G248" s="92"/>
      <c r="H248" s="92"/>
      <c r="I248" s="79"/>
      <c r="J248" s="99"/>
      <c r="K248" s="81"/>
      <c r="L248" s="85"/>
      <c r="M248" s="83"/>
      <c r="N248" s="86"/>
      <c r="O248" s="93"/>
      <c r="P248" s="93"/>
      <c r="Q248" s="94"/>
      <c r="R248" s="94"/>
    </row>
    <row r="249" spans="1:18" s="87" customFormat="1" ht="24" customHeight="1" x14ac:dyDescent="0.15">
      <c r="A249" s="88"/>
      <c r="B249" s="89"/>
      <c r="C249" s="90"/>
      <c r="D249" s="90"/>
      <c r="E249" s="91"/>
      <c r="F249" s="88"/>
      <c r="G249" s="92"/>
      <c r="H249" s="92"/>
      <c r="I249" s="79"/>
      <c r="J249" s="99"/>
      <c r="K249" s="81"/>
      <c r="L249" s="85"/>
      <c r="M249" s="83"/>
      <c r="N249" s="86"/>
      <c r="O249" s="93"/>
      <c r="P249" s="93"/>
      <c r="Q249" s="94"/>
      <c r="R249" s="94"/>
    </row>
    <row r="250" spans="1:18" s="87" customFormat="1" ht="24" customHeight="1" x14ac:dyDescent="0.15">
      <c r="A250" s="88"/>
      <c r="B250" s="89"/>
      <c r="C250" s="90"/>
      <c r="D250" s="90"/>
      <c r="E250" s="91"/>
      <c r="F250" s="88"/>
      <c r="G250" s="92"/>
      <c r="H250" s="92"/>
      <c r="I250" s="79"/>
      <c r="J250" s="99"/>
      <c r="K250" s="81"/>
      <c r="L250" s="85"/>
      <c r="M250" s="83"/>
      <c r="N250" s="86"/>
      <c r="O250" s="93"/>
      <c r="P250" s="93"/>
      <c r="Q250" s="94"/>
      <c r="R250" s="94"/>
    </row>
    <row r="251" spans="1:18" s="87" customFormat="1" ht="24" customHeight="1" x14ac:dyDescent="0.15">
      <c r="A251" s="88"/>
      <c r="B251" s="89"/>
      <c r="C251" s="90"/>
      <c r="D251" s="90"/>
      <c r="E251" s="91"/>
      <c r="F251" s="88"/>
      <c r="G251" s="92"/>
      <c r="H251" s="92"/>
      <c r="I251" s="79"/>
      <c r="J251" s="99"/>
      <c r="K251" s="81"/>
      <c r="L251" s="85"/>
      <c r="M251" s="83"/>
      <c r="N251" s="86"/>
      <c r="O251" s="93"/>
      <c r="P251" s="93"/>
      <c r="Q251" s="94"/>
      <c r="R251" s="94"/>
    </row>
    <row r="252" spans="1:18" s="87" customFormat="1" ht="24" customHeight="1" x14ac:dyDescent="0.15">
      <c r="A252" s="88"/>
      <c r="B252" s="89"/>
      <c r="C252" s="90"/>
      <c r="D252" s="90"/>
      <c r="E252" s="91"/>
      <c r="F252" s="88"/>
      <c r="G252" s="92"/>
      <c r="H252" s="92"/>
      <c r="I252" s="79"/>
      <c r="J252" s="99"/>
      <c r="K252" s="81"/>
      <c r="L252" s="85"/>
      <c r="M252" s="83"/>
      <c r="N252" s="86"/>
      <c r="O252" s="93"/>
      <c r="P252" s="93"/>
      <c r="Q252" s="94"/>
      <c r="R252" s="94"/>
    </row>
    <row r="253" spans="1:18" s="87" customFormat="1" ht="24" customHeight="1" x14ac:dyDescent="0.15">
      <c r="A253" s="88"/>
      <c r="B253" s="89"/>
      <c r="C253" s="90"/>
      <c r="D253" s="90"/>
      <c r="E253" s="91"/>
      <c r="F253" s="88"/>
      <c r="G253" s="92"/>
      <c r="H253" s="92"/>
      <c r="I253" s="79"/>
      <c r="J253" s="99"/>
      <c r="K253" s="81"/>
      <c r="L253" s="85"/>
      <c r="M253" s="83"/>
      <c r="N253" s="86"/>
      <c r="O253" s="93"/>
      <c r="P253" s="93"/>
      <c r="Q253" s="94"/>
      <c r="R253" s="94"/>
    </row>
    <row r="254" spans="1:18" s="87" customFormat="1" ht="24" customHeight="1" x14ac:dyDescent="0.15">
      <c r="A254" s="88"/>
      <c r="B254" s="89"/>
      <c r="C254" s="90"/>
      <c r="D254" s="90"/>
      <c r="E254" s="91"/>
      <c r="F254" s="88"/>
      <c r="G254" s="92"/>
      <c r="H254" s="92"/>
      <c r="I254" s="79"/>
      <c r="J254" s="99"/>
      <c r="K254" s="81"/>
      <c r="L254" s="85"/>
      <c r="M254" s="83"/>
      <c r="N254" s="86"/>
      <c r="O254" s="93"/>
      <c r="P254" s="93"/>
      <c r="Q254" s="94"/>
      <c r="R254" s="94"/>
    </row>
    <row r="255" spans="1:18" s="87" customFormat="1" ht="24" customHeight="1" x14ac:dyDescent="0.15">
      <c r="A255" s="88"/>
      <c r="B255" s="89"/>
      <c r="C255" s="90"/>
      <c r="D255" s="90"/>
      <c r="E255" s="91"/>
      <c r="F255" s="88"/>
      <c r="G255" s="92"/>
      <c r="H255" s="92"/>
      <c r="I255" s="79"/>
      <c r="J255" s="99"/>
      <c r="K255" s="81"/>
      <c r="L255" s="85"/>
      <c r="M255" s="83"/>
      <c r="N255" s="86"/>
      <c r="O255" s="93"/>
      <c r="P255" s="93"/>
      <c r="Q255" s="94"/>
      <c r="R255" s="94"/>
    </row>
    <row r="256" spans="1:18" s="87" customFormat="1" ht="24" customHeight="1" x14ac:dyDescent="0.15">
      <c r="A256" s="88"/>
      <c r="B256" s="89"/>
      <c r="C256" s="90"/>
      <c r="D256" s="90"/>
      <c r="E256" s="91"/>
      <c r="F256" s="88"/>
      <c r="G256" s="92"/>
      <c r="H256" s="92"/>
      <c r="I256" s="79"/>
      <c r="J256" s="99"/>
      <c r="K256" s="81"/>
      <c r="L256" s="85"/>
      <c r="M256" s="83"/>
      <c r="N256" s="86"/>
      <c r="O256" s="93"/>
      <c r="P256" s="93"/>
      <c r="Q256" s="94"/>
      <c r="R256" s="94"/>
    </row>
    <row r="257" spans="1:18" s="87" customFormat="1" ht="24" customHeight="1" x14ac:dyDescent="0.15">
      <c r="A257" s="88"/>
      <c r="B257" s="89"/>
      <c r="C257" s="90"/>
      <c r="D257" s="90"/>
      <c r="E257" s="91"/>
      <c r="F257" s="88"/>
      <c r="G257" s="92"/>
      <c r="H257" s="92"/>
      <c r="I257" s="79"/>
      <c r="J257" s="99"/>
      <c r="K257" s="81"/>
      <c r="L257" s="85"/>
      <c r="M257" s="83"/>
      <c r="N257" s="86"/>
      <c r="O257" s="93"/>
      <c r="P257" s="93"/>
      <c r="Q257" s="94"/>
      <c r="R257" s="94"/>
    </row>
    <row r="258" spans="1:18" s="87" customFormat="1" ht="24" customHeight="1" x14ac:dyDescent="0.15">
      <c r="A258" s="88"/>
      <c r="B258" s="89"/>
      <c r="C258" s="90"/>
      <c r="D258" s="90"/>
      <c r="E258" s="91"/>
      <c r="F258" s="88"/>
      <c r="G258" s="92"/>
      <c r="H258" s="92"/>
      <c r="I258" s="79"/>
      <c r="J258" s="99"/>
      <c r="K258" s="81"/>
      <c r="L258" s="85"/>
      <c r="M258" s="83"/>
      <c r="N258" s="86"/>
      <c r="O258" s="93"/>
      <c r="P258" s="93"/>
      <c r="Q258" s="94"/>
      <c r="R258" s="94"/>
    </row>
    <row r="259" spans="1:18" s="87" customFormat="1" ht="24" customHeight="1" x14ac:dyDescent="0.15">
      <c r="A259" s="88"/>
      <c r="B259" s="89"/>
      <c r="C259" s="90"/>
      <c r="D259" s="90"/>
      <c r="E259" s="91"/>
      <c r="F259" s="88"/>
      <c r="G259" s="92"/>
      <c r="H259" s="92"/>
      <c r="I259" s="79"/>
      <c r="J259" s="99"/>
      <c r="K259" s="81"/>
      <c r="L259" s="85"/>
      <c r="M259" s="83"/>
      <c r="N259" s="86"/>
      <c r="O259" s="93"/>
      <c r="P259" s="93"/>
      <c r="Q259" s="94"/>
      <c r="R259" s="94"/>
    </row>
    <row r="260" spans="1:18" s="87" customFormat="1" ht="24" customHeight="1" x14ac:dyDescent="0.15">
      <c r="A260" s="88"/>
      <c r="B260" s="89"/>
      <c r="C260" s="90"/>
      <c r="D260" s="90"/>
      <c r="E260" s="91"/>
      <c r="F260" s="88"/>
      <c r="G260" s="92"/>
      <c r="H260" s="92"/>
      <c r="I260" s="79"/>
      <c r="J260" s="99"/>
      <c r="K260" s="81"/>
      <c r="L260" s="85"/>
      <c r="M260" s="83"/>
      <c r="N260" s="86"/>
      <c r="O260" s="93"/>
      <c r="P260" s="93"/>
      <c r="Q260" s="94"/>
      <c r="R260" s="94"/>
    </row>
    <row r="261" spans="1:18" s="87" customFormat="1" ht="24" customHeight="1" x14ac:dyDescent="0.15">
      <c r="A261" s="88"/>
      <c r="B261" s="89"/>
      <c r="C261" s="90"/>
      <c r="D261" s="90"/>
      <c r="E261" s="91"/>
      <c r="F261" s="88"/>
      <c r="G261" s="92"/>
      <c r="H261" s="92"/>
      <c r="I261" s="79"/>
      <c r="J261" s="99"/>
      <c r="K261" s="81"/>
      <c r="L261" s="85"/>
      <c r="M261" s="83"/>
      <c r="N261" s="86"/>
      <c r="O261" s="93"/>
      <c r="P261" s="93"/>
      <c r="Q261" s="94"/>
      <c r="R261" s="94"/>
    </row>
    <row r="262" spans="1:18" s="87" customFormat="1" ht="24" customHeight="1" x14ac:dyDescent="0.15">
      <c r="A262" s="96"/>
      <c r="B262" s="96"/>
      <c r="C262" s="76"/>
      <c r="D262" s="76"/>
      <c r="E262" s="97"/>
      <c r="F262" s="96"/>
      <c r="G262" s="98"/>
      <c r="H262" s="98"/>
      <c r="I262" s="79"/>
      <c r="J262" s="99"/>
      <c r="K262" s="81"/>
      <c r="L262" s="85"/>
      <c r="M262" s="83"/>
      <c r="N262" s="86"/>
      <c r="O262" s="93"/>
      <c r="P262" s="93"/>
      <c r="Q262" s="94"/>
      <c r="R262" s="94"/>
    </row>
    <row r="263" spans="1:18" s="87" customFormat="1" ht="24" customHeight="1" x14ac:dyDescent="0.15">
      <c r="A263" s="96"/>
      <c r="B263" s="96"/>
      <c r="C263" s="76"/>
      <c r="D263" s="76"/>
      <c r="E263" s="97"/>
      <c r="F263" s="96"/>
      <c r="G263" s="98"/>
      <c r="H263" s="98"/>
      <c r="I263" s="79"/>
      <c r="J263" s="99"/>
      <c r="K263" s="81"/>
      <c r="L263" s="85"/>
      <c r="M263" s="83"/>
      <c r="N263" s="86"/>
      <c r="O263" s="93"/>
      <c r="P263" s="93"/>
      <c r="Q263" s="94"/>
      <c r="R263" s="94"/>
    </row>
    <row r="264" spans="1:18" s="87" customFormat="1" ht="24" customHeight="1" x14ac:dyDescent="0.15">
      <c r="A264" s="96"/>
      <c r="B264" s="96"/>
      <c r="C264" s="76"/>
      <c r="D264" s="76"/>
      <c r="E264" s="97"/>
      <c r="F264" s="96"/>
      <c r="G264" s="98"/>
      <c r="H264" s="98"/>
      <c r="I264" s="79"/>
      <c r="J264" s="99"/>
      <c r="K264" s="81"/>
      <c r="L264" s="85"/>
      <c r="M264" s="83"/>
      <c r="N264" s="86"/>
      <c r="O264" s="93"/>
      <c r="P264" s="93"/>
      <c r="Q264" s="94"/>
      <c r="R264" s="94"/>
    </row>
    <row r="265" spans="1:18" s="87" customFormat="1" ht="24" customHeight="1" x14ac:dyDescent="0.15">
      <c r="A265" s="96"/>
      <c r="B265" s="96"/>
      <c r="C265" s="76"/>
      <c r="D265" s="76"/>
      <c r="E265" s="97"/>
      <c r="F265" s="96"/>
      <c r="G265" s="98"/>
      <c r="H265" s="98"/>
      <c r="I265" s="79"/>
      <c r="J265" s="99"/>
      <c r="K265" s="81"/>
      <c r="L265" s="85"/>
      <c r="M265" s="83"/>
      <c r="N265" s="86"/>
      <c r="O265" s="93"/>
      <c r="P265" s="93"/>
      <c r="Q265" s="94"/>
      <c r="R265" s="94"/>
    </row>
    <row r="266" spans="1:18" s="87" customFormat="1" ht="24" customHeight="1" x14ac:dyDescent="0.15">
      <c r="A266" s="96"/>
      <c r="B266" s="96"/>
      <c r="C266" s="76"/>
      <c r="D266" s="76"/>
      <c r="E266" s="97"/>
      <c r="F266" s="96"/>
      <c r="G266" s="98"/>
      <c r="H266" s="98"/>
      <c r="I266" s="79"/>
      <c r="J266" s="99"/>
      <c r="K266" s="81"/>
      <c r="L266" s="85"/>
      <c r="M266" s="83"/>
      <c r="N266" s="86"/>
      <c r="O266" s="93"/>
      <c r="P266" s="93"/>
      <c r="Q266" s="94"/>
      <c r="R266" s="94"/>
    </row>
    <row r="267" spans="1:18" s="87" customFormat="1" ht="24" customHeight="1" x14ac:dyDescent="0.15">
      <c r="A267" s="96"/>
      <c r="B267" s="96"/>
      <c r="C267" s="76"/>
      <c r="D267" s="76"/>
      <c r="E267" s="97"/>
      <c r="F267" s="96"/>
      <c r="G267" s="98"/>
      <c r="H267" s="98"/>
      <c r="I267" s="79"/>
      <c r="J267" s="99"/>
      <c r="K267" s="81"/>
      <c r="L267" s="85"/>
      <c r="M267" s="83"/>
      <c r="N267" s="86"/>
      <c r="O267" s="93"/>
      <c r="P267" s="93"/>
      <c r="Q267" s="94"/>
      <c r="R267" s="94"/>
    </row>
    <row r="268" spans="1:18" s="87" customFormat="1" ht="24" customHeight="1" x14ac:dyDescent="0.15">
      <c r="A268" s="96"/>
      <c r="B268" s="96"/>
      <c r="C268" s="76"/>
      <c r="D268" s="76"/>
      <c r="E268" s="97"/>
      <c r="F268" s="96"/>
      <c r="G268" s="98"/>
      <c r="H268" s="98"/>
      <c r="I268" s="79"/>
      <c r="J268" s="99"/>
      <c r="K268" s="81"/>
      <c r="L268" s="85"/>
      <c r="M268" s="83"/>
      <c r="N268" s="86"/>
      <c r="O268" s="93"/>
      <c r="P268" s="93"/>
      <c r="Q268" s="94"/>
      <c r="R268" s="94"/>
    </row>
    <row r="269" spans="1:18" s="87" customFormat="1" ht="24" customHeight="1" x14ac:dyDescent="0.15">
      <c r="A269" s="96"/>
      <c r="B269" s="96"/>
      <c r="C269" s="76"/>
      <c r="D269" s="76"/>
      <c r="E269" s="97"/>
      <c r="F269" s="96"/>
      <c r="G269" s="98"/>
      <c r="H269" s="98"/>
      <c r="I269" s="79"/>
      <c r="J269" s="99"/>
      <c r="K269" s="81"/>
      <c r="L269" s="85"/>
      <c r="M269" s="83"/>
      <c r="N269" s="86"/>
      <c r="O269" s="93"/>
      <c r="P269" s="93"/>
      <c r="Q269" s="94"/>
      <c r="R269" s="94"/>
    </row>
    <row r="270" spans="1:18" s="87" customFormat="1" ht="24" customHeight="1" x14ac:dyDescent="0.15">
      <c r="A270" s="96"/>
      <c r="B270" s="96"/>
      <c r="C270" s="76"/>
      <c r="D270" s="76"/>
      <c r="E270" s="97"/>
      <c r="F270" s="96"/>
      <c r="G270" s="98"/>
      <c r="H270" s="98"/>
      <c r="I270" s="79"/>
      <c r="J270" s="99"/>
      <c r="K270" s="81"/>
      <c r="L270" s="85"/>
      <c r="M270" s="83"/>
      <c r="N270" s="86"/>
      <c r="O270" s="93"/>
      <c r="P270" s="93"/>
      <c r="Q270" s="94"/>
      <c r="R270" s="94"/>
    </row>
    <row r="271" spans="1:18" s="87" customFormat="1" ht="24" customHeight="1" x14ac:dyDescent="0.15">
      <c r="A271" s="96"/>
      <c r="B271" s="96"/>
      <c r="C271" s="76"/>
      <c r="D271" s="76"/>
      <c r="E271" s="97"/>
      <c r="F271" s="96"/>
      <c r="G271" s="98"/>
      <c r="H271" s="98"/>
      <c r="I271" s="79"/>
      <c r="J271" s="99"/>
      <c r="K271" s="81"/>
      <c r="L271" s="85"/>
      <c r="M271" s="83"/>
      <c r="N271" s="86"/>
      <c r="O271" s="93"/>
      <c r="P271" s="93"/>
      <c r="Q271" s="94"/>
      <c r="R271" s="94"/>
    </row>
    <row r="272" spans="1:18" s="87" customFormat="1" ht="24" customHeight="1" x14ac:dyDescent="0.15">
      <c r="A272" s="96"/>
      <c r="B272" s="96"/>
      <c r="C272" s="76"/>
      <c r="D272" s="76"/>
      <c r="E272" s="97"/>
      <c r="F272" s="96"/>
      <c r="G272" s="98"/>
      <c r="H272" s="98"/>
      <c r="I272" s="79"/>
      <c r="J272" s="99"/>
      <c r="K272" s="81"/>
      <c r="L272" s="85"/>
      <c r="M272" s="83"/>
      <c r="N272" s="86"/>
      <c r="O272" s="93"/>
      <c r="P272" s="93"/>
      <c r="Q272" s="94"/>
      <c r="R272" s="94"/>
    </row>
    <row r="273" spans="1:18" s="87" customFormat="1" ht="24" customHeight="1" x14ac:dyDescent="0.15">
      <c r="A273" s="96"/>
      <c r="B273" s="96"/>
      <c r="C273" s="76"/>
      <c r="D273" s="76"/>
      <c r="E273" s="97"/>
      <c r="F273" s="96"/>
      <c r="G273" s="98"/>
      <c r="H273" s="98"/>
      <c r="I273" s="79"/>
      <c r="J273" s="99"/>
      <c r="K273" s="81"/>
      <c r="L273" s="85"/>
      <c r="M273" s="83"/>
      <c r="N273" s="86"/>
      <c r="O273" s="93"/>
      <c r="P273" s="93"/>
      <c r="Q273" s="94"/>
      <c r="R273" s="94"/>
    </row>
  </sheetData>
  <mergeCells count="11">
    <mergeCell ref="O2:P2"/>
    <mergeCell ref="Q2:R2"/>
    <mergeCell ref="A1:N1"/>
    <mergeCell ref="A2:A3"/>
    <mergeCell ref="B2:B3"/>
    <mergeCell ref="C2:C3"/>
    <mergeCell ref="D2:D3"/>
    <mergeCell ref="E2:H2"/>
    <mergeCell ref="I2:J2"/>
    <mergeCell ref="K2:L2"/>
    <mergeCell ref="M2:N2"/>
  </mergeCells>
  <phoneticPr fontId="4"/>
  <printOptions gridLines="1"/>
  <pageMargins left="0.39370078740157483" right="0.39370078740157483" top="0.59055118110236227" bottom="0.59055118110236227" header="0.35433070866141736" footer="0.11811023622047245"/>
  <pageSetup paperSize="9" orientation="landscape" r:id="rId1"/>
  <headerFooter alignWithMargins="0">
    <oddFooter>&amp;L株式会社　カイト&amp;RＰ&amp;P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104F-3E18-400E-9682-CD9DF7BF90D3}">
  <sheetPr>
    <tabColor rgb="FFFF0000"/>
  </sheetPr>
  <dimension ref="A1:N625"/>
  <sheetViews>
    <sheetView showZeros="0" view="pageBreakPreview" zoomScaleNormal="100" zoomScaleSheetLayoutView="100" workbookViewId="0">
      <selection activeCell="M16" sqref="M16"/>
    </sheetView>
  </sheetViews>
  <sheetFormatPr defaultColWidth="9" defaultRowHeight="24" customHeight="1" x14ac:dyDescent="0.15"/>
  <cols>
    <col min="1" max="2" width="4.625" style="62" customWidth="1"/>
    <col min="3" max="3" width="20.625" style="62" customWidth="1"/>
    <col min="4" max="4" width="19.625" style="62" customWidth="1"/>
    <col min="5" max="5" width="7.625" style="62" customWidth="1"/>
    <col min="6" max="6" width="4.625" style="62" customWidth="1"/>
    <col min="7" max="7" width="7.625" style="117" customWidth="1"/>
    <col min="8" max="8" width="11.625" style="117" customWidth="1"/>
    <col min="9" max="9" width="7.625" style="62" customWidth="1"/>
    <col min="10" max="10" width="7.625" style="117" customWidth="1"/>
    <col min="11" max="11" width="11.625" style="117" customWidth="1"/>
    <col min="12" max="12" width="7.625" style="62" customWidth="1"/>
    <col min="13" max="13" width="7.625" style="117" customWidth="1"/>
    <col min="14" max="14" width="11.625" style="117" customWidth="1"/>
    <col min="15" max="16384" width="9" style="62"/>
  </cols>
  <sheetData>
    <row r="1" spans="1:14" ht="24" customHeight="1" x14ac:dyDescent="0.15">
      <c r="A1" s="211" t="s">
        <v>114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4" customHeight="1" x14ac:dyDescent="0.15">
      <c r="A2" s="212" t="s">
        <v>92</v>
      </c>
      <c r="B2" s="213" t="s">
        <v>93</v>
      </c>
      <c r="C2" s="214" t="s">
        <v>104</v>
      </c>
      <c r="D2" s="214" t="s">
        <v>105</v>
      </c>
      <c r="E2" s="214" t="s">
        <v>106</v>
      </c>
      <c r="F2" s="214"/>
      <c r="G2" s="214"/>
      <c r="H2" s="214"/>
      <c r="I2" s="214" t="s">
        <v>115</v>
      </c>
      <c r="J2" s="214"/>
      <c r="K2" s="214"/>
      <c r="L2" s="214" t="s">
        <v>116</v>
      </c>
      <c r="M2" s="214"/>
      <c r="N2" s="214"/>
    </row>
    <row r="3" spans="1:14" s="72" customFormat="1" ht="24" customHeight="1" x14ac:dyDescent="0.15">
      <c r="A3" s="212"/>
      <c r="B3" s="213"/>
      <c r="C3" s="214"/>
      <c r="D3" s="214"/>
      <c r="E3" s="72" t="s">
        <v>55</v>
      </c>
      <c r="F3" s="72" t="s">
        <v>97</v>
      </c>
      <c r="G3" s="112" t="s">
        <v>112</v>
      </c>
      <c r="H3" s="112" t="s">
        <v>113</v>
      </c>
      <c r="I3" s="72" t="s">
        <v>55</v>
      </c>
      <c r="J3" s="112" t="s">
        <v>112</v>
      </c>
      <c r="K3" s="112" t="s">
        <v>113</v>
      </c>
      <c r="L3" s="72" t="s">
        <v>55</v>
      </c>
      <c r="M3" s="112" t="s">
        <v>112</v>
      </c>
      <c r="N3" s="112" t="s">
        <v>113</v>
      </c>
    </row>
    <row r="4" spans="1:14" ht="24" customHeight="1" x14ac:dyDescent="0.15">
      <c r="A4" s="113"/>
      <c r="B4" s="113"/>
      <c r="C4" s="42"/>
      <c r="D4" s="42"/>
      <c r="E4" s="114"/>
      <c r="F4" s="113"/>
      <c r="G4" s="115"/>
      <c r="H4" s="115"/>
      <c r="I4" s="116"/>
      <c r="L4" s="116"/>
    </row>
    <row r="5" spans="1:14" ht="24" customHeight="1" x14ac:dyDescent="0.15">
      <c r="A5" s="113"/>
      <c r="B5" s="113"/>
      <c r="C5" s="42"/>
      <c r="D5" s="42"/>
      <c r="E5" s="114"/>
      <c r="F5" s="113"/>
      <c r="G5" s="115"/>
      <c r="H5" s="115"/>
      <c r="I5" s="116"/>
      <c r="L5" s="116"/>
    </row>
    <row r="6" spans="1:14" ht="24" customHeight="1" x14ac:dyDescent="0.15">
      <c r="A6" s="113"/>
      <c r="B6" s="113"/>
      <c r="C6" s="42"/>
      <c r="D6" s="42"/>
      <c r="E6" s="114"/>
      <c r="F6" s="113"/>
      <c r="G6" s="115"/>
      <c r="H6" s="115"/>
      <c r="I6" s="116"/>
      <c r="L6" s="116"/>
    </row>
    <row r="7" spans="1:14" ht="24" customHeight="1" x14ac:dyDescent="0.15">
      <c r="A7" s="113"/>
      <c r="B7" s="113"/>
      <c r="C7" s="42"/>
      <c r="D7" s="42"/>
      <c r="E7" s="114"/>
      <c r="F7" s="113"/>
      <c r="G7" s="115"/>
      <c r="H7" s="115"/>
      <c r="I7" s="116"/>
      <c r="L7" s="116"/>
    </row>
    <row r="8" spans="1:14" ht="24" customHeight="1" x14ac:dyDescent="0.15">
      <c r="A8" s="113"/>
      <c r="B8" s="113"/>
      <c r="C8" s="42"/>
      <c r="D8" s="42"/>
      <c r="E8" s="114"/>
      <c r="F8" s="113"/>
      <c r="G8" s="115"/>
      <c r="H8" s="115"/>
      <c r="I8" s="116"/>
      <c r="L8" s="116"/>
    </row>
    <row r="9" spans="1:14" ht="24" customHeight="1" x14ac:dyDescent="0.15">
      <c r="A9" s="113"/>
      <c r="B9" s="113"/>
      <c r="C9" s="42"/>
      <c r="D9" s="42"/>
      <c r="E9" s="114"/>
      <c r="F9" s="113"/>
      <c r="G9" s="115"/>
      <c r="H9" s="115"/>
      <c r="I9" s="116"/>
      <c r="L9" s="116"/>
    </row>
    <row r="10" spans="1:14" ht="24" customHeight="1" x14ac:dyDescent="0.15">
      <c r="A10" s="113"/>
      <c r="B10" s="113"/>
      <c r="C10" s="42"/>
      <c r="D10" s="42"/>
      <c r="E10" s="114"/>
      <c r="F10" s="113"/>
      <c r="G10" s="115"/>
      <c r="H10" s="115"/>
      <c r="I10" s="116"/>
      <c r="L10" s="116"/>
    </row>
    <row r="11" spans="1:14" ht="24" customHeight="1" x14ac:dyDescent="0.15">
      <c r="A11" s="113"/>
      <c r="B11" s="113"/>
      <c r="C11" s="42"/>
      <c r="D11" s="42"/>
      <c r="E11" s="114"/>
      <c r="F11" s="113"/>
      <c r="G11" s="115"/>
      <c r="H11" s="115"/>
      <c r="I11" s="116"/>
      <c r="L11" s="116"/>
    </row>
    <row r="12" spans="1:14" ht="24" customHeight="1" x14ac:dyDescent="0.15">
      <c r="A12" s="113"/>
      <c r="B12" s="113"/>
      <c r="C12" s="42"/>
      <c r="D12" s="42"/>
      <c r="E12" s="114"/>
      <c r="F12" s="113"/>
      <c r="G12" s="115"/>
      <c r="H12" s="115"/>
      <c r="I12" s="116"/>
      <c r="L12" s="116"/>
    </row>
    <row r="13" spans="1:14" ht="24" customHeight="1" x14ac:dyDescent="0.15">
      <c r="A13" s="113"/>
      <c r="B13" s="113"/>
      <c r="C13" s="42"/>
      <c r="D13" s="42"/>
      <c r="E13" s="114"/>
      <c r="F13" s="113"/>
      <c r="G13" s="115"/>
      <c r="H13" s="115"/>
      <c r="I13" s="116"/>
      <c r="L13" s="116"/>
    </row>
    <row r="14" spans="1:14" ht="24" customHeight="1" x14ac:dyDescent="0.15">
      <c r="A14" s="113"/>
      <c r="B14" s="113"/>
      <c r="C14" s="42"/>
      <c r="D14" s="42"/>
      <c r="E14" s="114"/>
      <c r="F14" s="113"/>
      <c r="G14" s="115"/>
      <c r="H14" s="115"/>
      <c r="I14" s="116"/>
      <c r="L14" s="116"/>
    </row>
    <row r="15" spans="1:14" ht="24" customHeight="1" x14ac:dyDescent="0.15">
      <c r="A15" s="113"/>
      <c r="B15" s="113"/>
      <c r="C15" s="42"/>
      <c r="D15" s="42"/>
      <c r="E15" s="114"/>
      <c r="F15" s="113"/>
      <c r="G15" s="115"/>
      <c r="H15" s="115"/>
      <c r="I15" s="116"/>
      <c r="L15" s="116"/>
    </row>
    <row r="16" spans="1:14" ht="24" customHeight="1" x14ac:dyDescent="0.15">
      <c r="A16" s="113"/>
      <c r="B16" s="113"/>
      <c r="C16" s="42"/>
      <c r="D16" s="42"/>
      <c r="E16" s="114"/>
      <c r="F16" s="113"/>
      <c r="G16" s="115"/>
      <c r="H16" s="115"/>
      <c r="I16" s="116"/>
      <c r="L16" s="116"/>
    </row>
    <row r="17" spans="1:12" ht="24" customHeight="1" x14ac:dyDescent="0.15">
      <c r="A17" s="113"/>
      <c r="B17" s="113"/>
      <c r="C17" s="42"/>
      <c r="D17" s="42"/>
      <c r="E17" s="114"/>
      <c r="F17" s="113"/>
      <c r="G17" s="115"/>
      <c r="H17" s="115"/>
      <c r="I17" s="116"/>
      <c r="L17" s="116"/>
    </row>
    <row r="18" spans="1:12" ht="24" customHeight="1" x14ac:dyDescent="0.15">
      <c r="A18" s="113"/>
      <c r="B18" s="113"/>
      <c r="C18" s="42"/>
      <c r="D18" s="42"/>
      <c r="E18" s="114"/>
      <c r="F18" s="113"/>
      <c r="G18" s="115"/>
      <c r="H18" s="115"/>
      <c r="I18" s="116"/>
      <c r="L18" s="116"/>
    </row>
    <row r="19" spans="1:12" ht="24" customHeight="1" x14ac:dyDescent="0.15">
      <c r="A19" s="113"/>
      <c r="B19" s="113"/>
      <c r="C19" s="42"/>
      <c r="D19" s="42"/>
      <c r="E19" s="114"/>
      <c r="F19" s="113"/>
      <c r="G19" s="115"/>
      <c r="H19" s="115"/>
      <c r="I19" s="116"/>
      <c r="L19" s="116"/>
    </row>
    <row r="20" spans="1:12" ht="24" customHeight="1" x14ac:dyDescent="0.15">
      <c r="A20" s="113"/>
      <c r="B20" s="113"/>
      <c r="C20" s="42"/>
      <c r="D20" s="42"/>
      <c r="E20" s="114"/>
      <c r="F20" s="113"/>
      <c r="G20" s="115"/>
      <c r="H20" s="115"/>
      <c r="I20" s="116"/>
      <c r="L20" s="116"/>
    </row>
    <row r="21" spans="1:12" ht="24" customHeight="1" x14ac:dyDescent="0.15">
      <c r="A21" s="113"/>
      <c r="B21" s="113"/>
      <c r="C21" s="42"/>
      <c r="D21" s="42"/>
      <c r="E21" s="114"/>
      <c r="F21" s="113"/>
      <c r="G21" s="115"/>
      <c r="H21" s="115"/>
      <c r="I21" s="116"/>
      <c r="L21" s="116"/>
    </row>
    <row r="22" spans="1:12" ht="24" customHeight="1" x14ac:dyDescent="0.15">
      <c r="A22" s="113"/>
      <c r="B22" s="113"/>
      <c r="C22" s="42"/>
      <c r="D22" s="42"/>
      <c r="E22" s="114"/>
      <c r="F22" s="113"/>
      <c r="G22" s="115"/>
      <c r="H22" s="115"/>
      <c r="I22" s="116"/>
      <c r="L22" s="116"/>
    </row>
    <row r="23" spans="1:12" ht="24" customHeight="1" x14ac:dyDescent="0.15">
      <c r="A23" s="113"/>
      <c r="B23" s="113"/>
      <c r="C23" s="42"/>
      <c r="D23" s="42"/>
      <c r="E23" s="114"/>
      <c r="F23" s="113"/>
      <c r="G23" s="115"/>
      <c r="H23" s="115"/>
      <c r="I23" s="116"/>
      <c r="L23" s="116"/>
    </row>
    <row r="24" spans="1:12" ht="24" customHeight="1" x14ac:dyDescent="0.15">
      <c r="A24" s="113"/>
      <c r="B24" s="113"/>
      <c r="C24" s="42"/>
      <c r="D24" s="42"/>
      <c r="E24" s="114"/>
      <c r="F24" s="113"/>
      <c r="G24" s="115"/>
      <c r="H24" s="115"/>
      <c r="I24" s="116"/>
      <c r="L24" s="116"/>
    </row>
    <row r="25" spans="1:12" ht="24" customHeight="1" x14ac:dyDescent="0.15">
      <c r="A25" s="113"/>
      <c r="B25" s="113"/>
      <c r="C25" s="42"/>
      <c r="D25" s="42"/>
      <c r="E25" s="114"/>
      <c r="F25" s="113"/>
      <c r="G25" s="115"/>
      <c r="H25" s="115"/>
      <c r="I25" s="116"/>
      <c r="L25" s="116"/>
    </row>
    <row r="26" spans="1:12" ht="24" customHeight="1" x14ac:dyDescent="0.15">
      <c r="A26" s="113"/>
      <c r="B26" s="113"/>
      <c r="C26" s="42"/>
      <c r="D26" s="42"/>
      <c r="E26" s="114"/>
      <c r="F26" s="113"/>
      <c r="G26" s="115"/>
      <c r="H26" s="115"/>
      <c r="I26" s="116"/>
      <c r="L26" s="116"/>
    </row>
    <row r="27" spans="1:12" ht="24" customHeight="1" x14ac:dyDescent="0.15">
      <c r="A27" s="113"/>
      <c r="B27" s="113"/>
      <c r="C27" s="42"/>
      <c r="D27" s="42"/>
      <c r="E27" s="114"/>
      <c r="F27" s="113"/>
      <c r="G27" s="115"/>
      <c r="H27" s="115"/>
      <c r="I27" s="116"/>
      <c r="L27" s="116"/>
    </row>
    <row r="28" spans="1:12" ht="24" customHeight="1" x14ac:dyDescent="0.15">
      <c r="A28" s="113"/>
      <c r="B28" s="113"/>
      <c r="C28" s="42"/>
      <c r="D28" s="42"/>
      <c r="E28" s="114"/>
      <c r="F28" s="113"/>
      <c r="G28" s="115"/>
      <c r="H28" s="115"/>
      <c r="I28" s="116"/>
      <c r="L28" s="116"/>
    </row>
    <row r="29" spans="1:12" ht="24" customHeight="1" x14ac:dyDescent="0.15">
      <c r="A29" s="113"/>
      <c r="B29" s="113"/>
      <c r="C29" s="42"/>
      <c r="D29" s="42"/>
      <c r="E29" s="114"/>
      <c r="F29" s="113"/>
      <c r="G29" s="115"/>
      <c r="H29" s="115"/>
      <c r="I29" s="116"/>
      <c r="L29" s="116"/>
    </row>
    <row r="30" spans="1:12" ht="24" customHeight="1" x14ac:dyDescent="0.15">
      <c r="A30" s="113"/>
      <c r="B30" s="113"/>
      <c r="C30" s="42"/>
      <c r="D30" s="42"/>
      <c r="E30" s="114"/>
      <c r="F30" s="113"/>
      <c r="G30" s="115"/>
      <c r="H30" s="115"/>
      <c r="I30" s="116"/>
      <c r="L30" s="116"/>
    </row>
    <row r="31" spans="1:12" ht="24" customHeight="1" x14ac:dyDescent="0.15">
      <c r="A31" s="113"/>
      <c r="B31" s="113"/>
      <c r="C31" s="42"/>
      <c r="D31" s="42"/>
      <c r="E31" s="114"/>
      <c r="F31" s="113"/>
      <c r="G31" s="115"/>
      <c r="H31" s="115"/>
      <c r="I31" s="116"/>
      <c r="L31" s="116"/>
    </row>
    <row r="32" spans="1:12" ht="24" customHeight="1" x14ac:dyDescent="0.15">
      <c r="A32" s="113"/>
      <c r="B32" s="113"/>
      <c r="C32" s="42"/>
      <c r="D32" s="42"/>
      <c r="E32" s="114"/>
      <c r="F32" s="113"/>
      <c r="G32" s="115"/>
      <c r="H32" s="115"/>
      <c r="I32" s="116"/>
      <c r="L32" s="116"/>
    </row>
    <row r="33" spans="1:12" ht="24" customHeight="1" x14ac:dyDescent="0.15">
      <c r="A33" s="113"/>
      <c r="B33" s="113"/>
      <c r="C33" s="42"/>
      <c r="D33" s="42"/>
      <c r="E33" s="114"/>
      <c r="F33" s="113"/>
      <c r="G33" s="115"/>
      <c r="H33" s="115"/>
      <c r="I33" s="116"/>
      <c r="L33" s="116"/>
    </row>
    <row r="34" spans="1:12" ht="24" customHeight="1" x14ac:dyDescent="0.15">
      <c r="A34" s="113"/>
      <c r="B34" s="113"/>
      <c r="C34" s="42"/>
      <c r="D34" s="42"/>
      <c r="E34" s="114"/>
      <c r="F34" s="113"/>
      <c r="G34" s="115"/>
      <c r="H34" s="115"/>
      <c r="I34" s="116"/>
      <c r="L34" s="116"/>
    </row>
    <row r="35" spans="1:12" ht="24" customHeight="1" x14ac:dyDescent="0.15">
      <c r="A35" s="113"/>
      <c r="B35" s="113"/>
      <c r="C35" s="42"/>
      <c r="D35" s="42"/>
      <c r="E35" s="114"/>
      <c r="F35" s="113"/>
      <c r="G35" s="115"/>
      <c r="H35" s="115"/>
      <c r="I35" s="116"/>
      <c r="L35" s="116"/>
    </row>
    <row r="36" spans="1:12" ht="24" customHeight="1" x14ac:dyDescent="0.15">
      <c r="A36" s="113"/>
      <c r="B36" s="113"/>
      <c r="C36" s="42"/>
      <c r="D36" s="42"/>
      <c r="E36" s="114"/>
      <c r="F36" s="113"/>
      <c r="G36" s="115"/>
      <c r="H36" s="115"/>
      <c r="I36" s="116"/>
      <c r="L36" s="116"/>
    </row>
    <row r="37" spans="1:12" ht="24" customHeight="1" x14ac:dyDescent="0.15">
      <c r="A37" s="113"/>
      <c r="B37" s="113"/>
      <c r="C37" s="42"/>
      <c r="D37" s="42"/>
      <c r="E37" s="114"/>
      <c r="F37" s="113"/>
      <c r="G37" s="115"/>
      <c r="H37" s="115"/>
      <c r="I37" s="116"/>
      <c r="L37" s="116"/>
    </row>
    <row r="38" spans="1:12" ht="24" customHeight="1" x14ac:dyDescent="0.15">
      <c r="A38" s="113"/>
      <c r="B38" s="113"/>
      <c r="C38" s="42"/>
      <c r="D38" s="42"/>
      <c r="E38" s="114"/>
      <c r="F38" s="113"/>
      <c r="G38" s="115"/>
      <c r="H38" s="115"/>
      <c r="I38" s="116"/>
      <c r="L38" s="116"/>
    </row>
    <row r="39" spans="1:12" ht="24" customHeight="1" x14ac:dyDescent="0.15">
      <c r="A39" s="113"/>
      <c r="B39" s="113"/>
      <c r="C39" s="42"/>
      <c r="D39" s="42"/>
      <c r="E39" s="114"/>
      <c r="F39" s="113"/>
      <c r="G39" s="115"/>
      <c r="H39" s="115"/>
      <c r="I39" s="116"/>
      <c r="L39" s="116"/>
    </row>
    <row r="40" spans="1:12" ht="24" customHeight="1" x14ac:dyDescent="0.15">
      <c r="A40" s="113"/>
      <c r="B40" s="113"/>
      <c r="C40" s="42"/>
      <c r="D40" s="42"/>
      <c r="E40" s="114"/>
      <c r="F40" s="113"/>
      <c r="G40" s="115"/>
      <c r="H40" s="115"/>
      <c r="I40" s="116"/>
      <c r="L40" s="116"/>
    </row>
    <row r="41" spans="1:12" ht="24" customHeight="1" x14ac:dyDescent="0.15">
      <c r="A41" s="113"/>
      <c r="B41" s="113"/>
      <c r="C41" s="42"/>
      <c r="D41" s="42"/>
      <c r="E41" s="114"/>
      <c r="F41" s="113"/>
      <c r="G41" s="115"/>
      <c r="H41" s="115"/>
      <c r="I41" s="116"/>
      <c r="L41" s="116"/>
    </row>
    <row r="42" spans="1:12" ht="24" customHeight="1" x14ac:dyDescent="0.15">
      <c r="A42" s="113"/>
      <c r="B42" s="113"/>
      <c r="C42" s="42"/>
      <c r="D42" s="42"/>
      <c r="E42" s="114"/>
      <c r="F42" s="113"/>
      <c r="G42" s="115"/>
      <c r="H42" s="115"/>
      <c r="I42" s="116"/>
      <c r="L42" s="116"/>
    </row>
    <row r="43" spans="1:12" ht="24" customHeight="1" x14ac:dyDescent="0.15">
      <c r="A43" s="113"/>
      <c r="B43" s="113"/>
      <c r="C43" s="42"/>
      <c r="D43" s="42"/>
      <c r="E43" s="114"/>
      <c r="F43" s="113"/>
      <c r="G43" s="115"/>
      <c r="H43" s="115"/>
      <c r="I43" s="116"/>
      <c r="L43" s="116"/>
    </row>
    <row r="44" spans="1:12" ht="24" customHeight="1" x14ac:dyDescent="0.15">
      <c r="A44" s="113"/>
      <c r="B44" s="113"/>
      <c r="C44" s="42"/>
      <c r="D44" s="42"/>
      <c r="E44" s="114"/>
      <c r="F44" s="113"/>
      <c r="G44" s="115"/>
      <c r="H44" s="115"/>
      <c r="I44" s="116"/>
      <c r="L44" s="116"/>
    </row>
    <row r="45" spans="1:12" ht="24" customHeight="1" x14ac:dyDescent="0.15">
      <c r="A45" s="113"/>
      <c r="B45" s="113"/>
      <c r="C45" s="42"/>
      <c r="D45" s="42"/>
      <c r="E45" s="114"/>
      <c r="F45" s="113"/>
      <c r="G45" s="115"/>
      <c r="H45" s="115"/>
      <c r="I45" s="116"/>
      <c r="L45" s="116"/>
    </row>
    <row r="46" spans="1:12" ht="24" customHeight="1" x14ac:dyDescent="0.15">
      <c r="A46" s="113"/>
      <c r="B46" s="113"/>
      <c r="C46" s="42"/>
      <c r="D46" s="42"/>
      <c r="E46" s="114"/>
      <c r="F46" s="113"/>
      <c r="G46" s="115"/>
      <c r="H46" s="115"/>
      <c r="I46" s="116"/>
      <c r="L46" s="116"/>
    </row>
    <row r="47" spans="1:12" ht="24" customHeight="1" x14ac:dyDescent="0.15">
      <c r="A47" s="113"/>
      <c r="B47" s="113"/>
      <c r="C47" s="42"/>
      <c r="D47" s="42"/>
      <c r="E47" s="114"/>
      <c r="F47" s="113"/>
      <c r="G47" s="115"/>
      <c r="H47" s="115"/>
      <c r="I47" s="116"/>
      <c r="L47" s="116"/>
    </row>
    <row r="48" spans="1:12" ht="24" customHeight="1" x14ac:dyDescent="0.15">
      <c r="A48" s="113"/>
      <c r="B48" s="113"/>
      <c r="C48" s="42"/>
      <c r="D48" s="42"/>
      <c r="E48" s="114"/>
      <c r="F48" s="113"/>
      <c r="G48" s="115"/>
      <c r="H48" s="115"/>
      <c r="I48" s="116"/>
      <c r="L48" s="116"/>
    </row>
    <row r="49" spans="1:12" ht="24" customHeight="1" x14ac:dyDescent="0.15">
      <c r="A49" s="113"/>
      <c r="B49" s="113"/>
      <c r="C49" s="42"/>
      <c r="D49" s="42"/>
      <c r="E49" s="114"/>
      <c r="F49" s="113"/>
      <c r="G49" s="115"/>
      <c r="H49" s="115"/>
      <c r="I49" s="116"/>
      <c r="L49" s="116"/>
    </row>
    <row r="50" spans="1:12" ht="24" customHeight="1" x14ac:dyDescent="0.15">
      <c r="A50" s="113"/>
      <c r="B50" s="113"/>
      <c r="C50" s="42"/>
      <c r="D50" s="42"/>
      <c r="E50" s="114"/>
      <c r="F50" s="113"/>
      <c r="G50" s="115"/>
      <c r="H50" s="115"/>
      <c r="I50" s="116"/>
      <c r="L50" s="116"/>
    </row>
    <row r="51" spans="1:12" ht="24" customHeight="1" x14ac:dyDescent="0.15">
      <c r="A51" s="113"/>
      <c r="B51" s="113"/>
      <c r="C51" s="42"/>
      <c r="D51" s="42"/>
      <c r="E51" s="114"/>
      <c r="F51" s="113"/>
      <c r="G51" s="115"/>
      <c r="H51" s="115"/>
      <c r="I51" s="116"/>
      <c r="L51" s="116"/>
    </row>
    <row r="52" spans="1:12" ht="24" customHeight="1" x14ac:dyDescent="0.15">
      <c r="A52" s="113"/>
      <c r="B52" s="113"/>
      <c r="C52" s="42"/>
      <c r="D52" s="42"/>
      <c r="E52" s="114"/>
      <c r="F52" s="113"/>
      <c r="G52" s="115"/>
      <c r="H52" s="115"/>
      <c r="I52" s="116"/>
      <c r="L52" s="116"/>
    </row>
    <row r="53" spans="1:12" ht="24" customHeight="1" x14ac:dyDescent="0.15">
      <c r="A53" s="113"/>
      <c r="B53" s="113"/>
      <c r="C53" s="42"/>
      <c r="D53" s="42"/>
      <c r="E53" s="114"/>
      <c r="F53" s="113"/>
      <c r="G53" s="115"/>
      <c r="H53" s="115"/>
      <c r="I53" s="116"/>
      <c r="L53" s="116"/>
    </row>
    <row r="54" spans="1:12" ht="24" customHeight="1" x14ac:dyDescent="0.15">
      <c r="A54" s="113"/>
      <c r="B54" s="113"/>
      <c r="C54" s="42"/>
      <c r="D54" s="42"/>
      <c r="E54" s="114"/>
      <c r="F54" s="113"/>
      <c r="G54" s="115"/>
      <c r="H54" s="115"/>
      <c r="I54" s="116"/>
      <c r="L54" s="116"/>
    </row>
    <row r="55" spans="1:12" ht="24" customHeight="1" x14ac:dyDescent="0.15">
      <c r="A55" s="113"/>
      <c r="B55" s="113"/>
      <c r="C55" s="42"/>
      <c r="D55" s="42"/>
      <c r="E55" s="114"/>
      <c r="F55" s="113"/>
      <c r="G55" s="115"/>
      <c r="H55" s="115"/>
      <c r="I55" s="116"/>
      <c r="L55" s="116"/>
    </row>
    <row r="56" spans="1:12" ht="24" customHeight="1" x14ac:dyDescent="0.15">
      <c r="A56" s="113"/>
      <c r="B56" s="113"/>
      <c r="C56" s="42"/>
      <c r="D56" s="42"/>
      <c r="E56" s="114"/>
      <c r="F56" s="113"/>
      <c r="G56" s="115"/>
      <c r="H56" s="115"/>
      <c r="I56" s="116"/>
      <c r="L56" s="116"/>
    </row>
    <row r="57" spans="1:12" ht="24" customHeight="1" x14ac:dyDescent="0.15">
      <c r="A57" s="113"/>
      <c r="B57" s="113"/>
      <c r="C57" s="42"/>
      <c r="D57" s="42"/>
      <c r="E57" s="114"/>
      <c r="F57" s="113"/>
      <c r="G57" s="115"/>
      <c r="H57" s="115"/>
      <c r="I57" s="116"/>
      <c r="L57" s="116"/>
    </row>
    <row r="58" spans="1:12" ht="24" customHeight="1" x14ac:dyDescent="0.15">
      <c r="A58" s="113"/>
      <c r="B58" s="113"/>
      <c r="C58" s="42"/>
      <c r="D58" s="42"/>
      <c r="E58" s="114"/>
      <c r="F58" s="113"/>
      <c r="G58" s="115"/>
      <c r="H58" s="115"/>
      <c r="I58" s="116"/>
      <c r="L58" s="116"/>
    </row>
    <row r="59" spans="1:12" ht="24" customHeight="1" x14ac:dyDescent="0.15">
      <c r="A59" s="113"/>
      <c r="B59" s="113"/>
      <c r="C59" s="42"/>
      <c r="D59" s="42"/>
      <c r="E59" s="114"/>
      <c r="F59" s="113"/>
      <c r="G59" s="115"/>
      <c r="H59" s="115"/>
      <c r="I59" s="116"/>
      <c r="L59" s="116"/>
    </row>
    <row r="60" spans="1:12" ht="24" customHeight="1" x14ac:dyDescent="0.15">
      <c r="A60" s="113"/>
      <c r="B60" s="113"/>
      <c r="C60" s="42"/>
      <c r="D60" s="42"/>
      <c r="E60" s="114"/>
      <c r="F60" s="113"/>
      <c r="G60" s="115"/>
      <c r="H60" s="115"/>
      <c r="I60" s="116"/>
      <c r="L60" s="116"/>
    </row>
    <row r="61" spans="1:12" ht="24" customHeight="1" x14ac:dyDescent="0.15">
      <c r="A61" s="113"/>
      <c r="B61" s="113"/>
      <c r="C61" s="42"/>
      <c r="D61" s="42"/>
      <c r="E61" s="114"/>
      <c r="F61" s="113"/>
      <c r="G61" s="115"/>
      <c r="H61" s="115"/>
      <c r="I61" s="116"/>
      <c r="L61" s="116"/>
    </row>
    <row r="62" spans="1:12" ht="24" customHeight="1" x14ac:dyDescent="0.15">
      <c r="A62" s="113"/>
      <c r="B62" s="113"/>
      <c r="C62" s="42"/>
      <c r="D62" s="42"/>
      <c r="E62" s="114"/>
      <c r="F62" s="113"/>
      <c r="G62" s="115"/>
      <c r="H62" s="115"/>
      <c r="I62" s="116"/>
      <c r="L62" s="116"/>
    </row>
    <row r="63" spans="1:12" ht="24" customHeight="1" x14ac:dyDescent="0.15">
      <c r="A63" s="113"/>
      <c r="B63" s="113"/>
      <c r="C63" s="42"/>
      <c r="D63" s="42"/>
      <c r="E63" s="114"/>
      <c r="F63" s="113"/>
      <c r="G63" s="115"/>
      <c r="H63" s="115"/>
      <c r="I63" s="116"/>
      <c r="L63" s="116"/>
    </row>
    <row r="64" spans="1:12" ht="24" customHeight="1" x14ac:dyDescent="0.15">
      <c r="A64" s="113"/>
      <c r="B64" s="113"/>
      <c r="C64" s="42"/>
      <c r="D64" s="42"/>
      <c r="E64" s="114"/>
      <c r="F64" s="113"/>
      <c r="G64" s="115"/>
      <c r="H64" s="115"/>
      <c r="I64" s="116"/>
      <c r="L64" s="116"/>
    </row>
    <row r="65" spans="1:12" ht="24" customHeight="1" x14ac:dyDescent="0.15">
      <c r="A65" s="113"/>
      <c r="B65" s="113"/>
      <c r="C65" s="42"/>
      <c r="D65" s="42"/>
      <c r="E65" s="114"/>
      <c r="F65" s="113"/>
      <c r="G65" s="115"/>
      <c r="H65" s="115"/>
      <c r="I65" s="116"/>
      <c r="L65" s="116"/>
    </row>
    <row r="66" spans="1:12" ht="24" customHeight="1" x14ac:dyDescent="0.15">
      <c r="A66" s="113"/>
      <c r="B66" s="113"/>
      <c r="C66" s="42"/>
      <c r="D66" s="42"/>
      <c r="E66" s="114"/>
      <c r="F66" s="113"/>
      <c r="G66" s="115"/>
      <c r="H66" s="115"/>
      <c r="I66" s="116"/>
      <c r="L66" s="116"/>
    </row>
    <row r="67" spans="1:12" ht="24" customHeight="1" x14ac:dyDescent="0.15">
      <c r="A67" s="113"/>
      <c r="B67" s="113"/>
      <c r="C67" s="42"/>
      <c r="D67" s="42"/>
      <c r="E67" s="114"/>
      <c r="F67" s="113"/>
      <c r="G67" s="115"/>
      <c r="H67" s="115"/>
      <c r="I67" s="116"/>
      <c r="L67" s="116"/>
    </row>
    <row r="68" spans="1:12" ht="24" customHeight="1" x14ac:dyDescent="0.15">
      <c r="A68" s="113"/>
      <c r="B68" s="113"/>
      <c r="C68" s="42"/>
      <c r="D68" s="42"/>
      <c r="E68" s="114"/>
      <c r="F68" s="113"/>
      <c r="G68" s="115"/>
      <c r="H68" s="115"/>
      <c r="I68" s="116"/>
      <c r="L68" s="116"/>
    </row>
    <row r="69" spans="1:12" ht="24" customHeight="1" x14ac:dyDescent="0.15">
      <c r="A69" s="113"/>
      <c r="B69" s="113"/>
      <c r="C69" s="42"/>
      <c r="D69" s="42"/>
      <c r="E69" s="114"/>
      <c r="F69" s="113"/>
      <c r="G69" s="115"/>
      <c r="H69" s="115"/>
      <c r="I69" s="116"/>
      <c r="L69" s="116"/>
    </row>
    <row r="70" spans="1:12" ht="24" customHeight="1" x14ac:dyDescent="0.15">
      <c r="A70" s="113"/>
      <c r="B70" s="113"/>
      <c r="C70" s="42"/>
      <c r="D70" s="42"/>
      <c r="E70" s="114"/>
      <c r="F70" s="113"/>
      <c r="G70" s="115"/>
      <c r="H70" s="115"/>
      <c r="I70" s="116"/>
      <c r="L70" s="116"/>
    </row>
    <row r="71" spans="1:12" ht="24" customHeight="1" x14ac:dyDescent="0.15">
      <c r="A71" s="113"/>
      <c r="B71" s="113"/>
      <c r="C71" s="42"/>
      <c r="D71" s="42"/>
      <c r="E71" s="114"/>
      <c r="F71" s="113"/>
      <c r="G71" s="115"/>
      <c r="H71" s="115"/>
      <c r="I71" s="116"/>
      <c r="L71" s="116"/>
    </row>
    <row r="72" spans="1:12" ht="24" customHeight="1" x14ac:dyDescent="0.15">
      <c r="A72" s="113"/>
      <c r="B72" s="113"/>
      <c r="C72" s="42"/>
      <c r="D72" s="42"/>
      <c r="E72" s="114"/>
      <c r="F72" s="113"/>
      <c r="G72" s="115"/>
      <c r="H72" s="115"/>
      <c r="I72" s="116"/>
      <c r="L72" s="116"/>
    </row>
    <row r="73" spans="1:12" ht="24" customHeight="1" x14ac:dyDescent="0.15">
      <c r="A73" s="113"/>
      <c r="B73" s="113"/>
      <c r="C73" s="42"/>
      <c r="D73" s="42"/>
      <c r="E73" s="114"/>
      <c r="F73" s="113"/>
      <c r="G73" s="115"/>
      <c r="H73" s="115"/>
      <c r="I73" s="116"/>
      <c r="L73" s="116"/>
    </row>
    <row r="74" spans="1:12" ht="24" customHeight="1" x14ac:dyDescent="0.15">
      <c r="A74" s="113"/>
      <c r="B74" s="113"/>
      <c r="C74" s="42"/>
      <c r="D74" s="42"/>
      <c r="E74" s="114"/>
      <c r="F74" s="113"/>
      <c r="G74" s="115"/>
      <c r="H74" s="115"/>
      <c r="I74" s="116"/>
      <c r="L74" s="116"/>
    </row>
    <row r="75" spans="1:12" ht="24" customHeight="1" x14ac:dyDescent="0.15">
      <c r="A75" s="113"/>
      <c r="B75" s="113"/>
      <c r="C75" s="42"/>
      <c r="D75" s="42"/>
      <c r="E75" s="114"/>
      <c r="F75" s="113"/>
      <c r="G75" s="115"/>
      <c r="H75" s="115"/>
      <c r="I75" s="116"/>
      <c r="L75" s="116"/>
    </row>
    <row r="76" spans="1:12" ht="24" customHeight="1" x14ac:dyDescent="0.15">
      <c r="A76" s="113"/>
      <c r="B76" s="113"/>
      <c r="C76" s="42"/>
      <c r="D76" s="42"/>
      <c r="E76" s="114"/>
      <c r="F76" s="113"/>
      <c r="G76" s="115"/>
      <c r="H76" s="115"/>
      <c r="I76" s="116"/>
      <c r="L76" s="116"/>
    </row>
    <row r="77" spans="1:12" ht="24" customHeight="1" x14ac:dyDescent="0.15">
      <c r="A77" s="113"/>
      <c r="B77" s="113"/>
      <c r="C77" s="42"/>
      <c r="D77" s="42"/>
      <c r="E77" s="114"/>
      <c r="F77" s="113"/>
      <c r="G77" s="115"/>
      <c r="H77" s="115"/>
      <c r="I77" s="116"/>
      <c r="L77" s="116"/>
    </row>
    <row r="78" spans="1:12" ht="24" customHeight="1" x14ac:dyDescent="0.15">
      <c r="A78" s="113"/>
      <c r="B78" s="113"/>
      <c r="C78" s="42"/>
      <c r="D78" s="42"/>
      <c r="E78" s="114"/>
      <c r="F78" s="113"/>
      <c r="G78" s="115"/>
      <c r="H78" s="115"/>
      <c r="I78" s="116"/>
      <c r="L78" s="116"/>
    </row>
    <row r="79" spans="1:12" ht="24" customHeight="1" x14ac:dyDescent="0.15">
      <c r="A79" s="113"/>
      <c r="B79" s="113"/>
      <c r="C79" s="42"/>
      <c r="D79" s="42"/>
      <c r="E79" s="114"/>
      <c r="F79" s="113"/>
      <c r="G79" s="115"/>
      <c r="H79" s="115"/>
      <c r="I79" s="116"/>
      <c r="L79" s="116"/>
    </row>
    <row r="80" spans="1:12" ht="24" customHeight="1" x14ac:dyDescent="0.15">
      <c r="A80" s="113"/>
      <c r="B80" s="113"/>
      <c r="C80" s="42"/>
      <c r="D80" s="42"/>
      <c r="E80" s="114"/>
      <c r="F80" s="113"/>
      <c r="G80" s="115"/>
      <c r="H80" s="115"/>
      <c r="I80" s="116"/>
      <c r="L80" s="116"/>
    </row>
    <row r="81" spans="1:12" ht="24" customHeight="1" x14ac:dyDescent="0.15">
      <c r="A81" s="113"/>
      <c r="B81" s="113"/>
      <c r="C81" s="42"/>
      <c r="D81" s="42"/>
      <c r="E81" s="114"/>
      <c r="F81" s="113"/>
      <c r="G81" s="115"/>
      <c r="H81" s="115"/>
      <c r="I81" s="116"/>
      <c r="L81" s="116"/>
    </row>
    <row r="82" spans="1:12" ht="24" customHeight="1" x14ac:dyDescent="0.15">
      <c r="A82" s="113"/>
      <c r="B82" s="113"/>
      <c r="C82" s="42"/>
      <c r="D82" s="42"/>
      <c r="E82" s="114"/>
      <c r="F82" s="113"/>
      <c r="G82" s="115"/>
      <c r="H82" s="115"/>
      <c r="I82" s="116"/>
      <c r="L82" s="116"/>
    </row>
    <row r="83" spans="1:12" ht="24" customHeight="1" x14ac:dyDescent="0.15">
      <c r="A83" s="113"/>
      <c r="B83" s="113"/>
      <c r="C83" s="42"/>
      <c r="D83" s="42"/>
      <c r="E83" s="114"/>
      <c r="F83" s="113"/>
      <c r="G83" s="115"/>
      <c r="H83" s="115"/>
      <c r="I83" s="116"/>
      <c r="L83" s="116"/>
    </row>
    <row r="84" spans="1:12" ht="24" customHeight="1" x14ac:dyDescent="0.15">
      <c r="A84" s="113"/>
      <c r="B84" s="113"/>
      <c r="C84" s="42"/>
      <c r="D84" s="42"/>
      <c r="E84" s="114"/>
      <c r="F84" s="113"/>
      <c r="G84" s="115"/>
      <c r="H84" s="115"/>
      <c r="I84" s="116"/>
      <c r="L84" s="116"/>
    </row>
    <row r="85" spans="1:12" ht="24" customHeight="1" x14ac:dyDescent="0.15">
      <c r="A85" s="113"/>
      <c r="B85" s="113"/>
      <c r="C85" s="42"/>
      <c r="D85" s="42"/>
      <c r="E85" s="114"/>
      <c r="F85" s="113"/>
      <c r="G85" s="115"/>
      <c r="H85" s="115"/>
      <c r="I85" s="116"/>
      <c r="L85" s="116"/>
    </row>
    <row r="86" spans="1:12" ht="24" customHeight="1" x14ac:dyDescent="0.15">
      <c r="A86" s="113"/>
      <c r="B86" s="113"/>
      <c r="C86" s="42"/>
      <c r="D86" s="42"/>
      <c r="E86" s="114"/>
      <c r="F86" s="113"/>
      <c r="G86" s="115"/>
      <c r="H86" s="115"/>
      <c r="I86" s="116"/>
      <c r="L86" s="116"/>
    </row>
    <row r="87" spans="1:12" ht="24" customHeight="1" x14ac:dyDescent="0.15">
      <c r="A87" s="113"/>
      <c r="B87" s="113"/>
      <c r="C87" s="42"/>
      <c r="D87" s="42"/>
      <c r="E87" s="114"/>
      <c r="F87" s="113"/>
      <c r="G87" s="115"/>
      <c r="H87" s="115"/>
      <c r="I87" s="116"/>
      <c r="L87" s="116"/>
    </row>
    <row r="88" spans="1:12" ht="24" customHeight="1" x14ac:dyDescent="0.15">
      <c r="A88" s="113"/>
      <c r="B88" s="113"/>
      <c r="C88" s="42"/>
      <c r="D88" s="42"/>
      <c r="E88" s="114"/>
      <c r="F88" s="113"/>
      <c r="G88" s="115"/>
      <c r="H88" s="115"/>
      <c r="I88" s="116"/>
      <c r="L88" s="116"/>
    </row>
    <row r="89" spans="1:12" ht="24" customHeight="1" x14ac:dyDescent="0.15">
      <c r="A89" s="113"/>
      <c r="B89" s="113"/>
      <c r="C89" s="42"/>
      <c r="D89" s="42"/>
      <c r="E89" s="114"/>
      <c r="F89" s="113"/>
      <c r="G89" s="115"/>
      <c r="H89" s="115"/>
      <c r="I89" s="116"/>
      <c r="L89" s="116"/>
    </row>
    <row r="90" spans="1:12" ht="24" customHeight="1" x14ac:dyDescent="0.15">
      <c r="A90" s="113"/>
      <c r="B90" s="113"/>
      <c r="C90" s="42"/>
      <c r="D90" s="42"/>
      <c r="E90" s="114"/>
      <c r="F90" s="113"/>
      <c r="G90" s="115"/>
      <c r="H90" s="115"/>
      <c r="I90" s="116"/>
      <c r="L90" s="116"/>
    </row>
    <row r="91" spans="1:12" ht="24" customHeight="1" x14ac:dyDescent="0.15">
      <c r="A91" s="113"/>
      <c r="B91" s="113"/>
      <c r="C91" s="42"/>
      <c r="D91" s="42"/>
      <c r="E91" s="114"/>
      <c r="F91" s="113"/>
      <c r="G91" s="115"/>
      <c r="H91" s="115"/>
      <c r="I91" s="116"/>
      <c r="L91" s="116"/>
    </row>
    <row r="92" spans="1:12" ht="24" customHeight="1" x14ac:dyDescent="0.15">
      <c r="A92" s="113"/>
      <c r="B92" s="113"/>
      <c r="C92" s="42"/>
      <c r="D92" s="42"/>
      <c r="E92" s="114"/>
      <c r="F92" s="113"/>
      <c r="G92" s="115"/>
      <c r="H92" s="115"/>
      <c r="I92" s="116"/>
      <c r="L92" s="116"/>
    </row>
    <row r="93" spans="1:12" ht="24" customHeight="1" x14ac:dyDescent="0.15">
      <c r="A93" s="113"/>
      <c r="B93" s="113"/>
      <c r="C93" s="42"/>
      <c r="D93" s="42"/>
      <c r="E93" s="114"/>
      <c r="F93" s="113"/>
      <c r="G93" s="115"/>
      <c r="H93" s="115"/>
      <c r="I93" s="116"/>
      <c r="L93" s="116"/>
    </row>
    <row r="94" spans="1:12" ht="24" customHeight="1" x14ac:dyDescent="0.15">
      <c r="A94" s="113"/>
      <c r="B94" s="113"/>
      <c r="C94" s="42"/>
      <c r="D94" s="42"/>
      <c r="E94" s="114"/>
      <c r="F94" s="113"/>
      <c r="G94" s="115"/>
      <c r="H94" s="115"/>
      <c r="I94" s="116"/>
      <c r="L94" s="116"/>
    </row>
    <row r="95" spans="1:12" ht="24" customHeight="1" x14ac:dyDescent="0.15">
      <c r="A95" s="113"/>
      <c r="B95" s="113"/>
      <c r="C95" s="42"/>
      <c r="D95" s="42"/>
      <c r="E95" s="114"/>
      <c r="F95" s="113"/>
      <c r="G95" s="115"/>
      <c r="H95" s="115"/>
      <c r="I95" s="116"/>
      <c r="L95" s="116"/>
    </row>
    <row r="96" spans="1:12" ht="24" customHeight="1" x14ac:dyDescent="0.15">
      <c r="A96" s="113"/>
      <c r="B96" s="113"/>
      <c r="C96" s="42"/>
      <c r="D96" s="42"/>
      <c r="E96" s="114"/>
      <c r="F96" s="113"/>
      <c r="G96" s="115"/>
      <c r="H96" s="115"/>
      <c r="I96" s="116"/>
      <c r="L96" s="116"/>
    </row>
    <row r="97" spans="1:12" ht="24" customHeight="1" x14ac:dyDescent="0.15">
      <c r="A97" s="113"/>
      <c r="B97" s="113"/>
      <c r="C97" s="42"/>
      <c r="D97" s="42"/>
      <c r="E97" s="114"/>
      <c r="F97" s="113"/>
      <c r="G97" s="115"/>
      <c r="H97" s="115"/>
      <c r="I97" s="116"/>
      <c r="L97" s="116"/>
    </row>
    <row r="98" spans="1:12" ht="24" customHeight="1" x14ac:dyDescent="0.15">
      <c r="A98" s="113"/>
      <c r="B98" s="113"/>
      <c r="C98" s="42"/>
      <c r="D98" s="42"/>
      <c r="E98" s="114"/>
      <c r="F98" s="113"/>
      <c r="G98" s="115"/>
      <c r="H98" s="115"/>
      <c r="I98" s="116"/>
      <c r="L98" s="116"/>
    </row>
    <row r="99" spans="1:12" ht="24" customHeight="1" x14ac:dyDescent="0.15">
      <c r="A99" s="113"/>
      <c r="B99" s="113"/>
      <c r="C99" s="42"/>
      <c r="D99" s="42"/>
      <c r="E99" s="114"/>
      <c r="F99" s="113"/>
      <c r="G99" s="115"/>
      <c r="H99" s="115"/>
      <c r="I99" s="116"/>
      <c r="L99" s="116"/>
    </row>
    <row r="100" spans="1:12" ht="24" customHeight="1" x14ac:dyDescent="0.15">
      <c r="A100" s="113"/>
      <c r="B100" s="113"/>
      <c r="C100" s="42"/>
      <c r="D100" s="42"/>
      <c r="E100" s="114"/>
      <c r="F100" s="113"/>
      <c r="G100" s="115"/>
      <c r="H100" s="115"/>
      <c r="I100" s="116"/>
      <c r="L100" s="116"/>
    </row>
    <row r="101" spans="1:12" ht="24" customHeight="1" x14ac:dyDescent="0.15">
      <c r="A101" s="113"/>
      <c r="B101" s="113"/>
      <c r="C101" s="42"/>
      <c r="D101" s="42"/>
      <c r="E101" s="114"/>
      <c r="F101" s="113"/>
      <c r="G101" s="115"/>
      <c r="H101" s="115"/>
      <c r="I101" s="116"/>
      <c r="L101" s="116"/>
    </row>
    <row r="102" spans="1:12" ht="24" customHeight="1" x14ac:dyDescent="0.15">
      <c r="A102" s="113"/>
      <c r="B102" s="113"/>
      <c r="C102" s="42"/>
      <c r="D102" s="42"/>
      <c r="E102" s="114"/>
      <c r="F102" s="113"/>
      <c r="G102" s="115"/>
      <c r="H102" s="115"/>
      <c r="I102" s="116"/>
      <c r="L102" s="116"/>
    </row>
    <row r="103" spans="1:12" ht="24" customHeight="1" x14ac:dyDescent="0.15">
      <c r="A103" s="113"/>
      <c r="B103" s="113"/>
      <c r="C103" s="42"/>
      <c r="D103" s="42"/>
      <c r="E103" s="114"/>
      <c r="F103" s="113"/>
      <c r="G103" s="115"/>
      <c r="H103" s="115"/>
      <c r="I103" s="116"/>
      <c r="L103" s="116"/>
    </row>
    <row r="104" spans="1:12" ht="24" customHeight="1" x14ac:dyDescent="0.15">
      <c r="A104" s="113"/>
      <c r="B104" s="113"/>
      <c r="C104" s="42"/>
      <c r="D104" s="42"/>
      <c r="E104" s="114"/>
      <c r="F104" s="113"/>
      <c r="G104" s="115"/>
      <c r="H104" s="115"/>
      <c r="I104" s="116"/>
      <c r="L104" s="116"/>
    </row>
    <row r="105" spans="1:12" ht="24" customHeight="1" x14ac:dyDescent="0.15">
      <c r="A105" s="113"/>
      <c r="B105" s="113"/>
      <c r="C105" s="42"/>
      <c r="D105" s="42"/>
      <c r="E105" s="114"/>
      <c r="F105" s="113"/>
      <c r="G105" s="115"/>
      <c r="H105" s="115"/>
      <c r="I105" s="116"/>
      <c r="L105" s="116"/>
    </row>
    <row r="106" spans="1:12" ht="24" customHeight="1" x14ac:dyDescent="0.15">
      <c r="A106" s="113"/>
      <c r="B106" s="113"/>
      <c r="C106" s="42"/>
      <c r="D106" s="42"/>
      <c r="E106" s="114"/>
      <c r="F106" s="113"/>
      <c r="G106" s="115"/>
      <c r="H106" s="115"/>
      <c r="I106" s="116"/>
      <c r="L106" s="116"/>
    </row>
    <row r="107" spans="1:12" ht="24" customHeight="1" x14ac:dyDescent="0.15">
      <c r="A107" s="113"/>
      <c r="B107" s="113"/>
      <c r="C107" s="42"/>
      <c r="D107" s="42"/>
      <c r="E107" s="114"/>
      <c r="F107" s="113"/>
      <c r="G107" s="115"/>
      <c r="H107" s="115"/>
      <c r="I107" s="116"/>
      <c r="L107" s="116"/>
    </row>
    <row r="108" spans="1:12" ht="24" customHeight="1" x14ac:dyDescent="0.15">
      <c r="A108" s="113"/>
      <c r="B108" s="113"/>
      <c r="C108" s="42"/>
      <c r="D108" s="42"/>
      <c r="E108" s="114"/>
      <c r="F108" s="113"/>
      <c r="G108" s="115"/>
      <c r="H108" s="115"/>
      <c r="I108" s="116"/>
      <c r="L108" s="116"/>
    </row>
    <row r="109" spans="1:12" ht="24" customHeight="1" x14ac:dyDescent="0.15">
      <c r="A109" s="113"/>
      <c r="B109" s="113"/>
      <c r="C109" s="42"/>
      <c r="D109" s="42"/>
      <c r="E109" s="114"/>
      <c r="F109" s="113"/>
      <c r="G109" s="115"/>
      <c r="H109" s="115"/>
      <c r="I109" s="116"/>
      <c r="L109" s="116"/>
    </row>
    <row r="110" spans="1:12" ht="24" customHeight="1" x14ac:dyDescent="0.15">
      <c r="A110" s="113"/>
      <c r="B110" s="113"/>
      <c r="C110" s="42"/>
      <c r="D110" s="42"/>
      <c r="E110" s="114"/>
      <c r="F110" s="113"/>
      <c r="G110" s="115"/>
      <c r="H110" s="115"/>
      <c r="I110" s="116"/>
      <c r="L110" s="116"/>
    </row>
    <row r="111" spans="1:12" ht="24" customHeight="1" x14ac:dyDescent="0.15">
      <c r="A111" s="113"/>
      <c r="B111" s="113"/>
      <c r="C111" s="42"/>
      <c r="D111" s="42"/>
      <c r="E111" s="114"/>
      <c r="F111" s="113"/>
      <c r="G111" s="115"/>
      <c r="H111" s="115"/>
      <c r="I111" s="116"/>
      <c r="L111" s="116"/>
    </row>
    <row r="112" spans="1:12" ht="24" customHeight="1" x14ac:dyDescent="0.15">
      <c r="A112" s="113"/>
      <c r="B112" s="113"/>
      <c r="C112" s="42"/>
      <c r="D112" s="42"/>
      <c r="E112" s="114"/>
      <c r="F112" s="113"/>
      <c r="G112" s="115"/>
      <c r="H112" s="115"/>
      <c r="I112" s="116"/>
      <c r="L112" s="116"/>
    </row>
    <row r="113" spans="1:12" ht="24" customHeight="1" x14ac:dyDescent="0.15">
      <c r="A113" s="113"/>
      <c r="B113" s="113"/>
      <c r="C113" s="42"/>
      <c r="D113" s="42"/>
      <c r="E113" s="114"/>
      <c r="F113" s="113"/>
      <c r="G113" s="115"/>
      <c r="H113" s="115"/>
      <c r="I113" s="116"/>
      <c r="L113" s="116"/>
    </row>
    <row r="114" spans="1:12" ht="24" customHeight="1" x14ac:dyDescent="0.15">
      <c r="A114" s="113"/>
      <c r="B114" s="113"/>
      <c r="C114" s="42"/>
      <c r="D114" s="42"/>
      <c r="E114" s="114"/>
      <c r="F114" s="113"/>
      <c r="G114" s="115"/>
      <c r="H114" s="115"/>
      <c r="I114" s="116"/>
      <c r="L114" s="116"/>
    </row>
    <row r="115" spans="1:12" ht="24" customHeight="1" x14ac:dyDescent="0.15">
      <c r="A115" s="113"/>
      <c r="B115" s="113"/>
      <c r="C115" s="42"/>
      <c r="D115" s="42"/>
      <c r="E115" s="114"/>
      <c r="F115" s="113"/>
      <c r="G115" s="115"/>
      <c r="H115" s="115"/>
      <c r="I115" s="116"/>
      <c r="L115" s="116"/>
    </row>
    <row r="116" spans="1:12" ht="24" customHeight="1" x14ac:dyDescent="0.15">
      <c r="A116" s="113"/>
      <c r="B116" s="113"/>
      <c r="C116" s="42"/>
      <c r="D116" s="42"/>
      <c r="E116" s="114"/>
      <c r="F116" s="113"/>
      <c r="G116" s="115"/>
      <c r="H116" s="115"/>
      <c r="I116" s="116"/>
      <c r="L116" s="116"/>
    </row>
    <row r="117" spans="1:12" ht="24" customHeight="1" x14ac:dyDescent="0.15">
      <c r="A117" s="113"/>
      <c r="B117" s="113"/>
      <c r="C117" s="42"/>
      <c r="D117" s="42"/>
      <c r="E117" s="114"/>
      <c r="F117" s="113"/>
      <c r="G117" s="115"/>
      <c r="H117" s="115"/>
      <c r="I117" s="116"/>
      <c r="L117" s="116"/>
    </row>
    <row r="118" spans="1:12" ht="24" customHeight="1" x14ac:dyDescent="0.15">
      <c r="A118" s="113"/>
      <c r="B118" s="113"/>
      <c r="C118" s="42"/>
      <c r="D118" s="42"/>
      <c r="E118" s="114"/>
      <c r="F118" s="113"/>
      <c r="G118" s="115"/>
      <c r="H118" s="115"/>
      <c r="I118" s="116"/>
      <c r="L118" s="116"/>
    </row>
    <row r="119" spans="1:12" ht="24" customHeight="1" x14ac:dyDescent="0.15">
      <c r="A119" s="113"/>
      <c r="B119" s="113"/>
      <c r="C119" s="42"/>
      <c r="D119" s="42"/>
      <c r="E119" s="114"/>
      <c r="F119" s="113"/>
      <c r="G119" s="115"/>
      <c r="H119" s="115"/>
      <c r="I119" s="116"/>
      <c r="L119" s="116"/>
    </row>
    <row r="120" spans="1:12" ht="24" customHeight="1" x14ac:dyDescent="0.15">
      <c r="A120" s="113"/>
      <c r="B120" s="113"/>
      <c r="C120" s="42"/>
      <c r="D120" s="42"/>
      <c r="E120" s="114"/>
      <c r="F120" s="113"/>
      <c r="G120" s="115"/>
      <c r="H120" s="115"/>
      <c r="I120" s="116"/>
      <c r="L120" s="116"/>
    </row>
    <row r="121" spans="1:12" ht="24" customHeight="1" x14ac:dyDescent="0.15">
      <c r="A121" s="113"/>
      <c r="B121" s="113"/>
      <c r="C121" s="42"/>
      <c r="D121" s="42"/>
      <c r="E121" s="114"/>
      <c r="F121" s="113"/>
      <c r="G121" s="115"/>
      <c r="H121" s="115"/>
      <c r="I121" s="116"/>
      <c r="L121" s="116"/>
    </row>
    <row r="122" spans="1:12" ht="24" customHeight="1" x14ac:dyDescent="0.15">
      <c r="A122" s="113"/>
      <c r="B122" s="113"/>
      <c r="C122" s="42"/>
      <c r="D122" s="42"/>
      <c r="E122" s="114"/>
      <c r="F122" s="113"/>
      <c r="G122" s="115"/>
      <c r="H122" s="115"/>
      <c r="I122" s="116"/>
      <c r="L122" s="116"/>
    </row>
    <row r="123" spans="1:12" ht="24" customHeight="1" x14ac:dyDescent="0.15">
      <c r="A123" s="113"/>
      <c r="B123" s="113"/>
      <c r="C123" s="42"/>
      <c r="D123" s="42"/>
      <c r="E123" s="114"/>
      <c r="F123" s="113"/>
      <c r="G123" s="115"/>
      <c r="H123" s="115"/>
      <c r="I123" s="116"/>
      <c r="L123" s="116"/>
    </row>
    <row r="124" spans="1:12" ht="24" customHeight="1" x14ac:dyDescent="0.15">
      <c r="A124" s="113"/>
      <c r="B124" s="113"/>
      <c r="C124" s="42"/>
      <c r="D124" s="42"/>
      <c r="E124" s="114"/>
      <c r="F124" s="113"/>
      <c r="G124" s="115"/>
      <c r="H124" s="115"/>
      <c r="I124" s="116"/>
      <c r="L124" s="116"/>
    </row>
    <row r="125" spans="1:12" ht="24" customHeight="1" x14ac:dyDescent="0.15">
      <c r="A125" s="113"/>
      <c r="B125" s="113"/>
      <c r="C125" s="42"/>
      <c r="D125" s="42"/>
      <c r="E125" s="114"/>
      <c r="F125" s="113"/>
      <c r="G125" s="115"/>
      <c r="H125" s="115"/>
      <c r="I125" s="116"/>
      <c r="L125" s="116"/>
    </row>
    <row r="126" spans="1:12" ht="24" customHeight="1" x14ac:dyDescent="0.15">
      <c r="A126" s="113"/>
      <c r="B126" s="113"/>
      <c r="C126" s="42"/>
      <c r="D126" s="42"/>
      <c r="E126" s="114"/>
      <c r="F126" s="113"/>
      <c r="G126" s="115"/>
      <c r="H126" s="115"/>
      <c r="I126" s="116"/>
      <c r="L126" s="116"/>
    </row>
    <row r="127" spans="1:12" ht="24" customHeight="1" x14ac:dyDescent="0.15">
      <c r="A127" s="113"/>
      <c r="B127" s="113"/>
      <c r="C127" s="42"/>
      <c r="D127" s="42"/>
      <c r="E127" s="114"/>
      <c r="F127" s="113"/>
      <c r="G127" s="115"/>
      <c r="H127" s="115"/>
      <c r="I127" s="116"/>
      <c r="L127" s="116"/>
    </row>
    <row r="128" spans="1:12" ht="24" customHeight="1" x14ac:dyDescent="0.15">
      <c r="A128" s="113"/>
      <c r="B128" s="113"/>
      <c r="C128" s="42"/>
      <c r="D128" s="42"/>
      <c r="E128" s="114"/>
      <c r="F128" s="113"/>
      <c r="G128" s="115"/>
      <c r="H128" s="115"/>
      <c r="I128" s="116"/>
      <c r="L128" s="116"/>
    </row>
    <row r="129" spans="1:12" ht="24" customHeight="1" x14ac:dyDescent="0.15">
      <c r="A129" s="113"/>
      <c r="B129" s="113"/>
      <c r="C129" s="42"/>
      <c r="D129" s="42"/>
      <c r="E129" s="114"/>
      <c r="F129" s="113"/>
      <c r="G129" s="115"/>
      <c r="H129" s="115"/>
      <c r="I129" s="116"/>
      <c r="L129" s="116"/>
    </row>
    <row r="130" spans="1:12" ht="24" customHeight="1" x14ac:dyDescent="0.15">
      <c r="A130" s="113"/>
      <c r="B130" s="113"/>
      <c r="C130" s="42"/>
      <c r="D130" s="42"/>
      <c r="E130" s="114"/>
      <c r="F130" s="113"/>
      <c r="G130" s="115"/>
      <c r="H130" s="115"/>
      <c r="I130" s="116"/>
      <c r="L130" s="116"/>
    </row>
    <row r="131" spans="1:12" ht="24" customHeight="1" x14ac:dyDescent="0.15">
      <c r="A131" s="113"/>
      <c r="B131" s="113"/>
      <c r="C131" s="42"/>
      <c r="D131" s="42"/>
      <c r="E131" s="114"/>
      <c r="F131" s="113"/>
      <c r="G131" s="115"/>
      <c r="H131" s="115"/>
      <c r="I131" s="116"/>
      <c r="L131" s="116"/>
    </row>
    <row r="132" spans="1:12" ht="24" customHeight="1" x14ac:dyDescent="0.15">
      <c r="A132" s="113"/>
      <c r="B132" s="113"/>
      <c r="C132" s="42"/>
      <c r="D132" s="42"/>
      <c r="E132" s="114"/>
      <c r="F132" s="113"/>
      <c r="G132" s="115"/>
      <c r="H132" s="115"/>
      <c r="I132" s="116"/>
      <c r="L132" s="116"/>
    </row>
    <row r="133" spans="1:12" ht="24" customHeight="1" x14ac:dyDescent="0.15">
      <c r="A133" s="113"/>
      <c r="B133" s="113"/>
      <c r="C133" s="42"/>
      <c r="D133" s="42"/>
      <c r="E133" s="114"/>
      <c r="F133" s="113"/>
      <c r="G133" s="115"/>
      <c r="H133" s="115"/>
      <c r="I133" s="116"/>
      <c r="L133" s="116"/>
    </row>
    <row r="134" spans="1:12" ht="24" customHeight="1" x14ac:dyDescent="0.15">
      <c r="A134" s="113"/>
      <c r="B134" s="113"/>
      <c r="C134" s="42"/>
      <c r="D134" s="42"/>
      <c r="E134" s="114"/>
      <c r="F134" s="113"/>
      <c r="G134" s="115"/>
      <c r="H134" s="115"/>
      <c r="I134" s="116"/>
      <c r="L134" s="116"/>
    </row>
    <row r="135" spans="1:12" ht="24" customHeight="1" x14ac:dyDescent="0.15">
      <c r="A135" s="113"/>
      <c r="B135" s="113"/>
      <c r="C135" s="42"/>
      <c r="D135" s="42"/>
      <c r="E135" s="114"/>
      <c r="F135" s="113"/>
      <c r="G135" s="115"/>
      <c r="H135" s="115"/>
      <c r="I135" s="116"/>
      <c r="L135" s="116"/>
    </row>
    <row r="136" spans="1:12" ht="24" customHeight="1" x14ac:dyDescent="0.15">
      <c r="A136" s="113"/>
      <c r="B136" s="113"/>
      <c r="C136" s="42"/>
      <c r="D136" s="42"/>
      <c r="E136" s="114"/>
      <c r="F136" s="113"/>
      <c r="G136" s="115"/>
      <c r="H136" s="115"/>
      <c r="I136" s="116"/>
      <c r="L136" s="116"/>
    </row>
    <row r="137" spans="1:12" ht="24" customHeight="1" x14ac:dyDescent="0.15">
      <c r="A137" s="113"/>
      <c r="B137" s="113"/>
      <c r="C137" s="42"/>
      <c r="D137" s="42"/>
      <c r="E137" s="114"/>
      <c r="F137" s="113"/>
      <c r="G137" s="115"/>
      <c r="H137" s="115"/>
      <c r="I137" s="116"/>
      <c r="L137" s="116"/>
    </row>
    <row r="138" spans="1:12" ht="24" customHeight="1" x14ac:dyDescent="0.15">
      <c r="A138" s="113"/>
      <c r="B138" s="113"/>
      <c r="C138" s="42"/>
      <c r="D138" s="42"/>
      <c r="E138" s="114"/>
      <c r="F138" s="113"/>
      <c r="G138" s="115"/>
      <c r="H138" s="115"/>
      <c r="I138" s="116"/>
      <c r="L138" s="116"/>
    </row>
    <row r="139" spans="1:12" ht="24" customHeight="1" x14ac:dyDescent="0.15">
      <c r="A139" s="113"/>
      <c r="B139" s="113"/>
      <c r="C139" s="42"/>
      <c r="D139" s="42"/>
      <c r="E139" s="114"/>
      <c r="F139" s="113"/>
      <c r="G139" s="115"/>
      <c r="H139" s="115"/>
      <c r="I139" s="116"/>
      <c r="L139" s="116"/>
    </row>
    <row r="140" spans="1:12" ht="24" customHeight="1" x14ac:dyDescent="0.15">
      <c r="A140" s="113"/>
      <c r="B140" s="113"/>
      <c r="C140" s="42"/>
      <c r="D140" s="42"/>
      <c r="E140" s="114"/>
      <c r="F140" s="113"/>
      <c r="G140" s="115"/>
      <c r="H140" s="115"/>
      <c r="I140" s="116"/>
      <c r="L140" s="116"/>
    </row>
    <row r="141" spans="1:12" ht="24" customHeight="1" x14ac:dyDescent="0.15">
      <c r="A141" s="113"/>
      <c r="B141" s="113"/>
      <c r="C141" s="42"/>
      <c r="D141" s="42"/>
      <c r="E141" s="114"/>
      <c r="F141" s="113"/>
      <c r="G141" s="115"/>
      <c r="H141" s="115"/>
      <c r="I141" s="116"/>
      <c r="L141" s="116"/>
    </row>
    <row r="142" spans="1:12" ht="24" customHeight="1" x14ac:dyDescent="0.15">
      <c r="A142" s="113"/>
      <c r="B142" s="113"/>
      <c r="C142" s="42"/>
      <c r="D142" s="42"/>
      <c r="E142" s="114"/>
      <c r="F142" s="113"/>
      <c r="G142" s="115"/>
      <c r="H142" s="115"/>
      <c r="I142" s="116"/>
      <c r="L142" s="116"/>
    </row>
    <row r="143" spans="1:12" ht="24" customHeight="1" x14ac:dyDescent="0.15">
      <c r="A143" s="113"/>
      <c r="B143" s="113"/>
      <c r="C143" s="42"/>
      <c r="D143" s="42"/>
      <c r="E143" s="114"/>
      <c r="F143" s="113"/>
      <c r="G143" s="115"/>
      <c r="H143" s="115"/>
      <c r="I143" s="116"/>
      <c r="L143" s="116"/>
    </row>
    <row r="144" spans="1:12" ht="24" customHeight="1" x14ac:dyDescent="0.15">
      <c r="A144" s="113"/>
      <c r="B144" s="113"/>
      <c r="C144" s="42"/>
      <c r="D144" s="42"/>
      <c r="E144" s="114"/>
      <c r="F144" s="113"/>
      <c r="G144" s="115"/>
      <c r="H144" s="115"/>
      <c r="I144" s="116"/>
      <c r="L144" s="116"/>
    </row>
    <row r="145" spans="1:12" ht="24" customHeight="1" x14ac:dyDescent="0.15">
      <c r="A145" s="113"/>
      <c r="B145" s="113"/>
      <c r="C145" s="42"/>
      <c r="D145" s="42"/>
      <c r="E145" s="114"/>
      <c r="F145" s="113"/>
      <c r="G145" s="115"/>
      <c r="H145" s="115"/>
      <c r="I145" s="116"/>
      <c r="L145" s="116"/>
    </row>
    <row r="146" spans="1:12" ht="24" customHeight="1" x14ac:dyDescent="0.15">
      <c r="A146" s="113"/>
      <c r="B146" s="113"/>
      <c r="C146" s="42"/>
      <c r="D146" s="42"/>
      <c r="E146" s="114"/>
      <c r="F146" s="113"/>
      <c r="G146" s="115"/>
      <c r="H146" s="115"/>
      <c r="I146" s="116"/>
      <c r="L146" s="116"/>
    </row>
    <row r="147" spans="1:12" ht="24" customHeight="1" x14ac:dyDescent="0.15">
      <c r="A147" s="113"/>
      <c r="B147" s="113"/>
      <c r="C147" s="42"/>
      <c r="D147" s="42"/>
      <c r="E147" s="114"/>
      <c r="F147" s="113"/>
      <c r="G147" s="115"/>
      <c r="H147" s="115"/>
      <c r="I147" s="116"/>
      <c r="L147" s="116"/>
    </row>
    <row r="148" spans="1:12" ht="24" customHeight="1" x14ac:dyDescent="0.15">
      <c r="A148" s="113"/>
      <c r="B148" s="113"/>
      <c r="C148" s="42"/>
      <c r="D148" s="42"/>
      <c r="E148" s="114"/>
      <c r="F148" s="113"/>
      <c r="G148" s="115"/>
      <c r="H148" s="115"/>
      <c r="I148" s="116"/>
      <c r="L148" s="116"/>
    </row>
    <row r="149" spans="1:12" ht="24" customHeight="1" x14ac:dyDescent="0.15">
      <c r="A149" s="113"/>
      <c r="B149" s="113"/>
      <c r="C149" s="42"/>
      <c r="D149" s="42"/>
      <c r="E149" s="114"/>
      <c r="F149" s="113"/>
      <c r="G149" s="115"/>
      <c r="H149" s="115"/>
      <c r="I149" s="116"/>
      <c r="L149" s="116"/>
    </row>
    <row r="150" spans="1:12" ht="24" customHeight="1" x14ac:dyDescent="0.15">
      <c r="A150" s="113"/>
      <c r="B150" s="113"/>
      <c r="C150" s="42"/>
      <c r="D150" s="42"/>
      <c r="E150" s="114"/>
      <c r="F150" s="113"/>
      <c r="G150" s="115"/>
      <c r="H150" s="115"/>
      <c r="I150" s="116"/>
      <c r="L150" s="116"/>
    </row>
    <row r="151" spans="1:12" ht="24" customHeight="1" x14ac:dyDescent="0.15">
      <c r="A151" s="113"/>
      <c r="B151" s="113"/>
      <c r="C151" s="42"/>
      <c r="D151" s="42"/>
      <c r="E151" s="114"/>
      <c r="F151" s="113"/>
      <c r="G151" s="115"/>
      <c r="H151" s="115"/>
      <c r="I151" s="116"/>
      <c r="L151" s="116"/>
    </row>
    <row r="152" spans="1:12" ht="24" customHeight="1" x14ac:dyDescent="0.15">
      <c r="A152" s="113"/>
      <c r="B152" s="113"/>
      <c r="C152" s="42"/>
      <c r="D152" s="42"/>
      <c r="E152" s="114"/>
      <c r="F152" s="113"/>
      <c r="G152" s="115"/>
      <c r="H152" s="115"/>
      <c r="I152" s="116"/>
      <c r="L152" s="116"/>
    </row>
    <row r="153" spans="1:12" ht="24" customHeight="1" x14ac:dyDescent="0.15">
      <c r="A153" s="113"/>
      <c r="B153" s="113"/>
      <c r="C153" s="42"/>
      <c r="D153" s="42"/>
      <c r="E153" s="114"/>
      <c r="F153" s="113"/>
      <c r="G153" s="115"/>
      <c r="H153" s="115"/>
      <c r="I153" s="116"/>
      <c r="L153" s="116"/>
    </row>
    <row r="154" spans="1:12" ht="24" customHeight="1" x14ac:dyDescent="0.15">
      <c r="A154" s="113"/>
      <c r="B154" s="113"/>
      <c r="C154" s="42"/>
      <c r="D154" s="42"/>
      <c r="E154" s="114"/>
      <c r="F154" s="113"/>
      <c r="G154" s="115"/>
      <c r="H154" s="115"/>
      <c r="I154" s="116"/>
      <c r="L154" s="116"/>
    </row>
    <row r="155" spans="1:12" ht="24" customHeight="1" x14ac:dyDescent="0.15">
      <c r="A155" s="113"/>
      <c r="B155" s="113"/>
      <c r="C155" s="42"/>
      <c r="D155" s="42"/>
      <c r="E155" s="114"/>
      <c r="F155" s="113"/>
      <c r="G155" s="115"/>
      <c r="H155" s="115"/>
      <c r="I155" s="116"/>
      <c r="L155" s="116"/>
    </row>
    <row r="156" spans="1:12" ht="24" customHeight="1" x14ac:dyDescent="0.15">
      <c r="A156" s="113"/>
      <c r="B156" s="113"/>
      <c r="C156" s="42"/>
      <c r="D156" s="42"/>
      <c r="E156" s="114"/>
      <c r="F156" s="113"/>
      <c r="G156" s="115"/>
      <c r="H156" s="115"/>
      <c r="I156" s="116"/>
      <c r="L156" s="116"/>
    </row>
    <row r="157" spans="1:12" ht="24" customHeight="1" x14ac:dyDescent="0.15">
      <c r="A157" s="113"/>
      <c r="B157" s="113"/>
      <c r="C157" s="42"/>
      <c r="D157" s="42"/>
      <c r="E157" s="114"/>
      <c r="F157" s="113"/>
      <c r="G157" s="115"/>
      <c r="H157" s="115"/>
      <c r="I157" s="116"/>
      <c r="L157" s="116"/>
    </row>
    <row r="158" spans="1:12" ht="24" customHeight="1" x14ac:dyDescent="0.15">
      <c r="A158" s="113"/>
      <c r="B158" s="113"/>
      <c r="C158" s="42"/>
      <c r="D158" s="42"/>
      <c r="E158" s="114"/>
      <c r="F158" s="113"/>
      <c r="G158" s="115"/>
      <c r="H158" s="115"/>
      <c r="I158" s="116"/>
      <c r="L158" s="116"/>
    </row>
    <row r="159" spans="1:12" ht="24" customHeight="1" x14ac:dyDescent="0.15">
      <c r="A159" s="113"/>
      <c r="B159" s="113"/>
      <c r="C159" s="42"/>
      <c r="D159" s="42"/>
      <c r="E159" s="114"/>
      <c r="F159" s="113"/>
      <c r="G159" s="115"/>
      <c r="H159" s="115"/>
      <c r="I159" s="116"/>
      <c r="L159" s="116"/>
    </row>
    <row r="160" spans="1:12" ht="24" customHeight="1" x14ac:dyDescent="0.15">
      <c r="A160" s="113"/>
      <c r="B160" s="113"/>
      <c r="C160" s="42"/>
      <c r="D160" s="42"/>
      <c r="E160" s="114"/>
      <c r="F160" s="113"/>
      <c r="G160" s="115"/>
      <c r="H160" s="115"/>
      <c r="I160" s="116"/>
      <c r="L160" s="116"/>
    </row>
    <row r="161" spans="1:12" ht="24" customHeight="1" x14ac:dyDescent="0.15">
      <c r="A161" s="113"/>
      <c r="B161" s="113"/>
      <c r="C161" s="42"/>
      <c r="D161" s="42"/>
      <c r="E161" s="114"/>
      <c r="F161" s="113"/>
      <c r="G161" s="115"/>
      <c r="H161" s="115"/>
      <c r="I161" s="116"/>
      <c r="L161" s="116"/>
    </row>
    <row r="162" spans="1:12" ht="24" customHeight="1" x14ac:dyDescent="0.15">
      <c r="A162" s="113"/>
      <c r="B162" s="113"/>
      <c r="C162" s="42"/>
      <c r="D162" s="42"/>
      <c r="E162" s="114"/>
      <c r="F162" s="113"/>
      <c r="G162" s="115"/>
      <c r="H162" s="115"/>
      <c r="I162" s="116"/>
      <c r="L162" s="116"/>
    </row>
    <row r="163" spans="1:12" ht="24" customHeight="1" x14ac:dyDescent="0.15">
      <c r="A163" s="113"/>
      <c r="B163" s="113"/>
      <c r="C163" s="42"/>
      <c r="D163" s="42"/>
      <c r="E163" s="114"/>
      <c r="F163" s="113"/>
      <c r="G163" s="115"/>
      <c r="H163" s="115"/>
      <c r="I163" s="116"/>
      <c r="L163" s="116"/>
    </row>
    <row r="164" spans="1:12" ht="24" customHeight="1" x14ac:dyDescent="0.15">
      <c r="A164" s="113"/>
      <c r="B164" s="113"/>
      <c r="C164" s="42"/>
      <c r="D164" s="42"/>
      <c r="E164" s="114"/>
      <c r="F164" s="113"/>
      <c r="G164" s="115"/>
      <c r="H164" s="115"/>
      <c r="I164" s="116"/>
      <c r="L164" s="116"/>
    </row>
    <row r="165" spans="1:12" ht="24" customHeight="1" x14ac:dyDescent="0.15">
      <c r="A165" s="113"/>
      <c r="B165" s="113"/>
      <c r="C165" s="42"/>
      <c r="D165" s="42"/>
      <c r="E165" s="114"/>
      <c r="F165" s="113"/>
      <c r="G165" s="115"/>
      <c r="H165" s="115"/>
      <c r="I165" s="116"/>
      <c r="L165" s="116"/>
    </row>
    <row r="166" spans="1:12" ht="24" customHeight="1" x14ac:dyDescent="0.15">
      <c r="A166" s="113"/>
      <c r="B166" s="113"/>
      <c r="C166" s="42"/>
      <c r="D166" s="42"/>
      <c r="E166" s="114"/>
      <c r="F166" s="113"/>
      <c r="G166" s="115"/>
      <c r="H166" s="115"/>
      <c r="I166" s="116"/>
      <c r="L166" s="116"/>
    </row>
    <row r="167" spans="1:12" ht="24" customHeight="1" x14ac:dyDescent="0.15">
      <c r="A167" s="113"/>
      <c r="B167" s="113"/>
      <c r="C167" s="42"/>
      <c r="D167" s="42"/>
      <c r="E167" s="114"/>
      <c r="F167" s="113"/>
      <c r="G167" s="115"/>
      <c r="H167" s="115"/>
      <c r="I167" s="116"/>
      <c r="L167" s="116"/>
    </row>
    <row r="168" spans="1:12" ht="24" customHeight="1" x14ac:dyDescent="0.15">
      <c r="A168" s="113"/>
      <c r="B168" s="113"/>
      <c r="C168" s="42"/>
      <c r="D168" s="42"/>
      <c r="E168" s="114"/>
      <c r="F168" s="113"/>
      <c r="G168" s="115"/>
      <c r="H168" s="115"/>
      <c r="I168" s="116"/>
      <c r="L168" s="116"/>
    </row>
    <row r="169" spans="1:12" ht="24" customHeight="1" x14ac:dyDescent="0.15">
      <c r="A169" s="113"/>
      <c r="B169" s="113"/>
      <c r="C169" s="42"/>
      <c r="D169" s="42"/>
      <c r="E169" s="114"/>
      <c r="F169" s="113"/>
      <c r="G169" s="115"/>
      <c r="H169" s="115"/>
      <c r="I169" s="116"/>
      <c r="L169" s="116"/>
    </row>
    <row r="170" spans="1:12" ht="24" customHeight="1" x14ac:dyDescent="0.15">
      <c r="A170" s="113"/>
      <c r="B170" s="113"/>
      <c r="C170" s="42"/>
      <c r="D170" s="42"/>
      <c r="E170" s="114"/>
      <c r="F170" s="113"/>
      <c r="G170" s="115"/>
      <c r="H170" s="115"/>
      <c r="I170" s="116"/>
      <c r="L170" s="116"/>
    </row>
    <row r="171" spans="1:12" ht="24" customHeight="1" x14ac:dyDescent="0.15">
      <c r="A171" s="113"/>
      <c r="B171" s="113"/>
      <c r="C171" s="42"/>
      <c r="D171" s="42"/>
      <c r="E171" s="114"/>
      <c r="F171" s="113"/>
      <c r="G171" s="115"/>
      <c r="H171" s="115"/>
      <c r="I171" s="116"/>
      <c r="L171" s="116"/>
    </row>
    <row r="172" spans="1:12" ht="24" customHeight="1" x14ac:dyDescent="0.15">
      <c r="A172" s="113"/>
      <c r="B172" s="113"/>
      <c r="C172" s="42"/>
      <c r="D172" s="42"/>
      <c r="E172" s="114"/>
      <c r="F172" s="113"/>
      <c r="G172" s="115"/>
      <c r="H172" s="115"/>
      <c r="I172" s="116"/>
      <c r="L172" s="116"/>
    </row>
    <row r="173" spans="1:12" ht="24" customHeight="1" x14ac:dyDescent="0.15">
      <c r="A173" s="113"/>
      <c r="B173" s="113"/>
      <c r="C173" s="42"/>
      <c r="D173" s="42"/>
      <c r="E173" s="114"/>
      <c r="F173" s="113"/>
      <c r="G173" s="115"/>
      <c r="H173" s="115"/>
      <c r="I173" s="116"/>
      <c r="L173" s="116"/>
    </row>
    <row r="174" spans="1:12" ht="24" customHeight="1" x14ac:dyDescent="0.15">
      <c r="A174" s="113"/>
      <c r="B174" s="113"/>
      <c r="C174" s="42"/>
      <c r="D174" s="42"/>
      <c r="E174" s="114"/>
      <c r="F174" s="113"/>
      <c r="G174" s="115"/>
      <c r="H174" s="115"/>
      <c r="I174" s="116"/>
      <c r="L174" s="116"/>
    </row>
    <row r="175" spans="1:12" ht="24" customHeight="1" x14ac:dyDescent="0.15">
      <c r="A175" s="113"/>
      <c r="B175" s="113"/>
      <c r="C175" s="42"/>
      <c r="D175" s="42"/>
      <c r="E175" s="114"/>
      <c r="F175" s="113"/>
      <c r="G175" s="115"/>
      <c r="H175" s="115"/>
      <c r="I175" s="116"/>
      <c r="L175" s="116"/>
    </row>
    <row r="176" spans="1:12" ht="24" customHeight="1" x14ac:dyDescent="0.15">
      <c r="A176" s="113"/>
      <c r="B176" s="113"/>
      <c r="C176" s="42"/>
      <c r="D176" s="42"/>
      <c r="E176" s="114"/>
      <c r="F176" s="113"/>
      <c r="G176" s="115"/>
      <c r="H176" s="115"/>
      <c r="I176" s="116"/>
      <c r="L176" s="116"/>
    </row>
    <row r="177" spans="1:12" ht="24" customHeight="1" x14ac:dyDescent="0.15">
      <c r="A177" s="113"/>
      <c r="B177" s="113"/>
      <c r="C177" s="42"/>
      <c r="D177" s="42"/>
      <c r="E177" s="114"/>
      <c r="F177" s="113"/>
      <c r="G177" s="115"/>
      <c r="H177" s="115"/>
      <c r="I177" s="116"/>
      <c r="L177" s="116"/>
    </row>
    <row r="178" spans="1:12" ht="24" customHeight="1" x14ac:dyDescent="0.15">
      <c r="A178" s="113"/>
      <c r="B178" s="113"/>
      <c r="C178" s="42"/>
      <c r="D178" s="42"/>
      <c r="E178" s="114"/>
      <c r="F178" s="113"/>
      <c r="G178" s="115"/>
      <c r="H178" s="115"/>
      <c r="I178" s="116"/>
      <c r="L178" s="116"/>
    </row>
    <row r="179" spans="1:12" ht="24" customHeight="1" x14ac:dyDescent="0.15">
      <c r="A179" s="113"/>
      <c r="B179" s="113"/>
      <c r="C179" s="42"/>
      <c r="D179" s="42"/>
      <c r="E179" s="114"/>
      <c r="F179" s="113"/>
      <c r="G179" s="115"/>
      <c r="H179" s="115"/>
      <c r="I179" s="116"/>
      <c r="L179" s="116"/>
    </row>
    <row r="180" spans="1:12" ht="24" customHeight="1" x14ac:dyDescent="0.15">
      <c r="A180" s="113"/>
      <c r="B180" s="113"/>
      <c r="C180" s="42"/>
      <c r="D180" s="42"/>
      <c r="E180" s="114"/>
      <c r="F180" s="113"/>
      <c r="G180" s="115"/>
      <c r="H180" s="115"/>
      <c r="I180" s="116"/>
      <c r="L180" s="116"/>
    </row>
    <row r="181" spans="1:12" ht="24" customHeight="1" x14ac:dyDescent="0.15">
      <c r="A181" s="113"/>
      <c r="B181" s="113"/>
      <c r="C181" s="42"/>
      <c r="D181" s="42"/>
      <c r="E181" s="114"/>
      <c r="F181" s="113"/>
      <c r="G181" s="115"/>
      <c r="H181" s="115"/>
      <c r="I181" s="116"/>
      <c r="L181" s="116"/>
    </row>
    <row r="182" spans="1:12" ht="24" customHeight="1" x14ac:dyDescent="0.15">
      <c r="A182" s="113"/>
      <c r="B182" s="113"/>
      <c r="C182" s="42"/>
      <c r="D182" s="42"/>
      <c r="E182" s="114"/>
      <c r="F182" s="113"/>
      <c r="G182" s="115"/>
      <c r="H182" s="115"/>
      <c r="I182" s="116"/>
      <c r="L182" s="116"/>
    </row>
    <row r="183" spans="1:12" ht="24" customHeight="1" x14ac:dyDescent="0.15">
      <c r="A183" s="113"/>
      <c r="B183" s="113"/>
      <c r="C183" s="42"/>
      <c r="D183" s="42"/>
      <c r="E183" s="114"/>
      <c r="F183" s="113"/>
      <c r="G183" s="115"/>
      <c r="H183" s="115"/>
      <c r="I183" s="116"/>
      <c r="L183" s="116"/>
    </row>
    <row r="184" spans="1:12" ht="24" customHeight="1" x14ac:dyDescent="0.15">
      <c r="A184" s="113"/>
      <c r="B184" s="113"/>
      <c r="C184" s="42"/>
      <c r="D184" s="42"/>
      <c r="E184" s="114"/>
      <c r="F184" s="113"/>
      <c r="G184" s="115"/>
      <c r="H184" s="115"/>
      <c r="I184" s="116"/>
      <c r="L184" s="116"/>
    </row>
    <row r="185" spans="1:12" ht="24" customHeight="1" x14ac:dyDescent="0.15">
      <c r="A185" s="113"/>
      <c r="B185" s="113"/>
      <c r="C185" s="42"/>
      <c r="D185" s="42"/>
      <c r="E185" s="114"/>
      <c r="F185" s="113"/>
      <c r="G185" s="115"/>
      <c r="H185" s="115"/>
      <c r="I185" s="116"/>
      <c r="L185" s="116"/>
    </row>
    <row r="186" spans="1:12" ht="24" customHeight="1" x14ac:dyDescent="0.15">
      <c r="A186" s="113"/>
      <c r="B186" s="113"/>
      <c r="C186" s="42"/>
      <c r="D186" s="42"/>
      <c r="E186" s="114"/>
      <c r="F186" s="113"/>
      <c r="G186" s="115"/>
      <c r="H186" s="115"/>
      <c r="I186" s="116"/>
      <c r="L186" s="116"/>
    </row>
    <row r="187" spans="1:12" ht="24" customHeight="1" x14ac:dyDescent="0.15">
      <c r="A187" s="113"/>
      <c r="B187" s="113"/>
      <c r="C187" s="42"/>
      <c r="D187" s="42"/>
      <c r="E187" s="114"/>
      <c r="F187" s="113"/>
      <c r="G187" s="115"/>
      <c r="H187" s="115"/>
      <c r="I187" s="116"/>
      <c r="L187" s="116"/>
    </row>
    <row r="188" spans="1:12" ht="24" customHeight="1" x14ac:dyDescent="0.15">
      <c r="A188" s="113"/>
      <c r="B188" s="113"/>
      <c r="C188" s="42"/>
      <c r="D188" s="42"/>
      <c r="E188" s="114"/>
      <c r="F188" s="113"/>
      <c r="G188" s="115"/>
      <c r="H188" s="115"/>
      <c r="I188" s="116"/>
      <c r="L188" s="116"/>
    </row>
    <row r="189" spans="1:12" ht="24" customHeight="1" x14ac:dyDescent="0.15">
      <c r="A189" s="113"/>
      <c r="B189" s="113"/>
      <c r="C189" s="42"/>
      <c r="D189" s="42"/>
      <c r="E189" s="114"/>
      <c r="F189" s="113"/>
      <c r="G189" s="115"/>
      <c r="H189" s="115"/>
      <c r="I189" s="116"/>
      <c r="L189" s="116"/>
    </row>
    <row r="190" spans="1:12" ht="24" customHeight="1" x14ac:dyDescent="0.15">
      <c r="A190" s="113"/>
      <c r="B190" s="113"/>
      <c r="C190" s="42"/>
      <c r="D190" s="42"/>
      <c r="E190" s="114"/>
      <c r="F190" s="113"/>
      <c r="G190" s="115"/>
      <c r="H190" s="115"/>
      <c r="I190" s="116"/>
      <c r="L190" s="116"/>
    </row>
    <row r="191" spans="1:12" ht="24" customHeight="1" x14ac:dyDescent="0.15">
      <c r="A191" s="113"/>
      <c r="B191" s="113"/>
      <c r="C191" s="42"/>
      <c r="D191" s="42"/>
      <c r="E191" s="114"/>
      <c r="F191" s="113"/>
      <c r="G191" s="115"/>
      <c r="H191" s="115"/>
      <c r="I191" s="116"/>
      <c r="L191" s="116"/>
    </row>
    <row r="192" spans="1:12" ht="24" customHeight="1" x14ac:dyDescent="0.15">
      <c r="A192" s="113"/>
      <c r="B192" s="113"/>
      <c r="C192" s="42"/>
      <c r="D192" s="42"/>
      <c r="E192" s="114"/>
      <c r="F192" s="113"/>
      <c r="G192" s="115"/>
      <c r="H192" s="115"/>
      <c r="I192" s="116"/>
      <c r="L192" s="116"/>
    </row>
    <row r="193" spans="1:12" ht="24" customHeight="1" x14ac:dyDescent="0.15">
      <c r="A193" s="113"/>
      <c r="B193" s="113"/>
      <c r="C193" s="42"/>
      <c r="D193" s="42"/>
      <c r="E193" s="114"/>
      <c r="F193" s="113"/>
      <c r="G193" s="115"/>
      <c r="H193" s="115"/>
      <c r="I193" s="116"/>
      <c r="L193" s="116"/>
    </row>
    <row r="194" spans="1:12" ht="24" customHeight="1" x14ac:dyDescent="0.15">
      <c r="A194" s="113"/>
      <c r="B194" s="113"/>
      <c r="C194" s="42"/>
      <c r="D194" s="42"/>
      <c r="E194" s="114"/>
      <c r="F194" s="113"/>
      <c r="G194" s="115"/>
      <c r="H194" s="115"/>
      <c r="I194" s="116"/>
      <c r="L194" s="116"/>
    </row>
    <row r="195" spans="1:12" ht="24" customHeight="1" x14ac:dyDescent="0.15">
      <c r="A195" s="113"/>
      <c r="B195" s="113"/>
      <c r="C195" s="42"/>
      <c r="D195" s="42"/>
      <c r="E195" s="114"/>
      <c r="F195" s="113"/>
      <c r="G195" s="115"/>
      <c r="H195" s="115"/>
      <c r="I195" s="116"/>
      <c r="L195" s="116"/>
    </row>
    <row r="196" spans="1:12" ht="24" customHeight="1" x14ac:dyDescent="0.15">
      <c r="A196" s="113"/>
      <c r="B196" s="113"/>
      <c r="C196" s="42"/>
      <c r="D196" s="42"/>
      <c r="E196" s="114"/>
      <c r="F196" s="113"/>
      <c r="G196" s="115"/>
      <c r="H196" s="115"/>
      <c r="I196" s="116"/>
      <c r="L196" s="116"/>
    </row>
    <row r="197" spans="1:12" ht="24" customHeight="1" x14ac:dyDescent="0.15">
      <c r="A197" s="113"/>
      <c r="B197" s="113"/>
      <c r="C197" s="42"/>
      <c r="D197" s="42"/>
      <c r="E197" s="114"/>
      <c r="F197" s="113"/>
      <c r="G197" s="115"/>
      <c r="H197" s="115"/>
      <c r="I197" s="116"/>
      <c r="L197" s="116"/>
    </row>
    <row r="198" spans="1:12" ht="24" customHeight="1" x14ac:dyDescent="0.15">
      <c r="A198" s="113"/>
      <c r="B198" s="113"/>
      <c r="C198" s="42"/>
      <c r="D198" s="42"/>
      <c r="E198" s="114"/>
      <c r="F198" s="113"/>
      <c r="G198" s="115"/>
      <c r="H198" s="115"/>
      <c r="I198" s="116"/>
      <c r="L198" s="116"/>
    </row>
    <row r="199" spans="1:12" ht="24" customHeight="1" x14ac:dyDescent="0.15">
      <c r="A199" s="113"/>
      <c r="B199" s="113"/>
      <c r="C199" s="42"/>
      <c r="D199" s="42"/>
      <c r="E199" s="114"/>
      <c r="F199" s="113"/>
      <c r="G199" s="115"/>
      <c r="H199" s="115"/>
      <c r="I199" s="116"/>
      <c r="L199" s="116"/>
    </row>
    <row r="200" spans="1:12" ht="24" customHeight="1" x14ac:dyDescent="0.15">
      <c r="A200" s="113"/>
      <c r="B200" s="113"/>
      <c r="C200" s="42"/>
      <c r="D200" s="42"/>
      <c r="E200" s="114"/>
      <c r="F200" s="113"/>
      <c r="G200" s="115"/>
      <c r="H200" s="115"/>
      <c r="I200" s="116"/>
      <c r="L200" s="116"/>
    </row>
    <row r="201" spans="1:12" ht="24" customHeight="1" x14ac:dyDescent="0.15">
      <c r="A201" s="113"/>
      <c r="B201" s="113"/>
      <c r="C201" s="42"/>
      <c r="D201" s="42"/>
      <c r="E201" s="114"/>
      <c r="F201" s="113"/>
      <c r="G201" s="115"/>
      <c r="H201" s="115"/>
      <c r="I201" s="116"/>
      <c r="L201" s="116"/>
    </row>
    <row r="202" spans="1:12" ht="24" customHeight="1" x14ac:dyDescent="0.15">
      <c r="A202" s="113"/>
      <c r="B202" s="113"/>
      <c r="C202" s="42"/>
      <c r="D202" s="42"/>
      <c r="E202" s="114"/>
      <c r="F202" s="113"/>
      <c r="G202" s="115"/>
      <c r="H202" s="115"/>
      <c r="I202" s="116"/>
      <c r="L202" s="116"/>
    </row>
    <row r="203" spans="1:12" ht="24" customHeight="1" x14ac:dyDescent="0.15">
      <c r="A203" s="113"/>
      <c r="B203" s="113"/>
      <c r="C203" s="42"/>
      <c r="D203" s="42"/>
      <c r="E203" s="114"/>
      <c r="F203" s="113"/>
      <c r="G203" s="115"/>
      <c r="H203" s="115"/>
      <c r="I203" s="116"/>
      <c r="L203" s="116"/>
    </row>
    <row r="204" spans="1:12" ht="24" customHeight="1" x14ac:dyDescent="0.15">
      <c r="A204" s="113"/>
      <c r="B204" s="113"/>
      <c r="C204" s="42"/>
      <c r="D204" s="42"/>
      <c r="E204" s="114"/>
      <c r="F204" s="113"/>
      <c r="G204" s="115"/>
      <c r="H204" s="115"/>
      <c r="I204" s="116"/>
      <c r="L204" s="116"/>
    </row>
    <row r="205" spans="1:12" ht="24" customHeight="1" x14ac:dyDescent="0.15">
      <c r="A205" s="113"/>
      <c r="B205" s="113"/>
      <c r="C205" s="42"/>
      <c r="D205" s="42"/>
      <c r="E205" s="114"/>
      <c r="F205" s="113"/>
      <c r="G205" s="115"/>
      <c r="H205" s="115"/>
      <c r="I205" s="116"/>
      <c r="L205" s="116"/>
    </row>
    <row r="206" spans="1:12" ht="24" customHeight="1" x14ac:dyDescent="0.15">
      <c r="A206" s="113"/>
      <c r="B206" s="113"/>
      <c r="C206" s="42"/>
      <c r="D206" s="42"/>
      <c r="E206" s="114"/>
      <c r="F206" s="113"/>
      <c r="G206" s="115"/>
      <c r="H206" s="115"/>
      <c r="I206" s="116"/>
      <c r="L206" s="116"/>
    </row>
    <row r="207" spans="1:12" ht="24" customHeight="1" x14ac:dyDescent="0.15">
      <c r="A207" s="113"/>
      <c r="B207" s="113"/>
      <c r="C207" s="42"/>
      <c r="D207" s="42"/>
      <c r="E207" s="114"/>
      <c r="F207" s="113"/>
      <c r="G207" s="115"/>
      <c r="H207" s="115"/>
      <c r="I207" s="116"/>
      <c r="L207" s="116"/>
    </row>
    <row r="208" spans="1:12" ht="24" customHeight="1" x14ac:dyDescent="0.15">
      <c r="A208" s="113"/>
      <c r="B208" s="113"/>
      <c r="C208" s="42"/>
      <c r="D208" s="42"/>
      <c r="E208" s="114"/>
      <c r="F208" s="113"/>
      <c r="G208" s="115"/>
      <c r="H208" s="115"/>
      <c r="I208" s="116"/>
      <c r="L208" s="116"/>
    </row>
    <row r="209" spans="1:12" ht="24" customHeight="1" x14ac:dyDescent="0.15">
      <c r="A209" s="113"/>
      <c r="B209" s="113"/>
      <c r="C209" s="42"/>
      <c r="D209" s="42"/>
      <c r="E209" s="114"/>
      <c r="F209" s="113"/>
      <c r="G209" s="115"/>
      <c r="H209" s="115"/>
      <c r="I209" s="116"/>
      <c r="L209" s="116"/>
    </row>
    <row r="210" spans="1:12" ht="24" customHeight="1" x14ac:dyDescent="0.15">
      <c r="A210" s="113"/>
      <c r="B210" s="113"/>
      <c r="C210" s="42"/>
      <c r="D210" s="42"/>
      <c r="E210" s="114"/>
      <c r="F210" s="113"/>
      <c r="G210" s="115"/>
      <c r="H210" s="115"/>
      <c r="I210" s="116"/>
      <c r="L210" s="116"/>
    </row>
    <row r="211" spans="1:12" ht="24" customHeight="1" x14ac:dyDescent="0.15">
      <c r="A211" s="113"/>
      <c r="B211" s="113"/>
      <c r="C211" s="42"/>
      <c r="D211" s="42"/>
      <c r="E211" s="114"/>
      <c r="F211" s="113"/>
      <c r="G211" s="115"/>
      <c r="H211" s="115"/>
      <c r="I211" s="116"/>
      <c r="L211" s="116"/>
    </row>
    <row r="212" spans="1:12" ht="24" customHeight="1" x14ac:dyDescent="0.15">
      <c r="A212" s="113"/>
      <c r="B212" s="113"/>
      <c r="C212" s="42"/>
      <c r="D212" s="42"/>
      <c r="E212" s="114"/>
      <c r="F212" s="113"/>
      <c r="G212" s="115"/>
      <c r="H212" s="115"/>
      <c r="I212" s="116"/>
      <c r="L212" s="116"/>
    </row>
    <row r="213" spans="1:12" ht="24" customHeight="1" x14ac:dyDescent="0.15">
      <c r="A213" s="113"/>
      <c r="B213" s="113"/>
      <c r="C213" s="42"/>
      <c r="D213" s="42"/>
      <c r="E213" s="114"/>
      <c r="F213" s="113"/>
      <c r="G213" s="115"/>
      <c r="H213" s="115"/>
      <c r="I213" s="116"/>
      <c r="L213" s="116"/>
    </row>
    <row r="214" spans="1:12" ht="24" customHeight="1" x14ac:dyDescent="0.15">
      <c r="A214" s="113"/>
      <c r="B214" s="113"/>
      <c r="C214" s="42"/>
      <c r="D214" s="42"/>
      <c r="E214" s="114"/>
      <c r="F214" s="113"/>
      <c r="G214" s="115"/>
      <c r="H214" s="115"/>
      <c r="I214" s="116"/>
      <c r="L214" s="116"/>
    </row>
    <row r="215" spans="1:12" ht="24" customHeight="1" x14ac:dyDescent="0.15">
      <c r="A215" s="113"/>
      <c r="B215" s="113"/>
      <c r="C215" s="42"/>
      <c r="D215" s="42"/>
      <c r="E215" s="114"/>
      <c r="F215" s="113"/>
      <c r="G215" s="115"/>
      <c r="H215" s="115"/>
      <c r="I215" s="116"/>
      <c r="L215" s="116"/>
    </row>
    <row r="216" spans="1:12" ht="24" customHeight="1" x14ac:dyDescent="0.15">
      <c r="A216" s="113"/>
      <c r="B216" s="113"/>
      <c r="C216" s="42"/>
      <c r="D216" s="42"/>
      <c r="E216" s="114"/>
      <c r="F216" s="113"/>
      <c r="G216" s="115"/>
      <c r="H216" s="115"/>
      <c r="I216" s="116"/>
      <c r="L216" s="116"/>
    </row>
    <row r="217" spans="1:12" ht="24" customHeight="1" x14ac:dyDescent="0.15">
      <c r="A217" s="113"/>
      <c r="B217" s="113"/>
      <c r="C217" s="42"/>
      <c r="D217" s="42"/>
      <c r="E217" s="114"/>
      <c r="F217" s="113"/>
      <c r="G217" s="115"/>
      <c r="H217" s="115"/>
      <c r="I217" s="116"/>
      <c r="L217" s="116"/>
    </row>
    <row r="218" spans="1:12" ht="24" customHeight="1" x14ac:dyDescent="0.15">
      <c r="A218" s="113"/>
      <c r="B218" s="113"/>
      <c r="C218" s="42"/>
      <c r="D218" s="42"/>
      <c r="E218" s="114"/>
      <c r="F218" s="113"/>
      <c r="G218" s="115"/>
      <c r="H218" s="115"/>
      <c r="I218" s="116"/>
      <c r="L218" s="116"/>
    </row>
    <row r="219" spans="1:12" ht="24" customHeight="1" x14ac:dyDescent="0.15">
      <c r="A219" s="113"/>
      <c r="B219" s="113"/>
      <c r="C219" s="42"/>
      <c r="D219" s="42"/>
      <c r="E219" s="114"/>
      <c r="F219" s="113"/>
      <c r="G219" s="115"/>
      <c r="H219" s="115"/>
      <c r="I219" s="116"/>
      <c r="L219" s="116"/>
    </row>
    <row r="220" spans="1:12" ht="24" customHeight="1" x14ac:dyDescent="0.15">
      <c r="A220" s="113"/>
      <c r="B220" s="113"/>
      <c r="C220" s="42"/>
      <c r="D220" s="42"/>
      <c r="E220" s="114"/>
      <c r="F220" s="113"/>
      <c r="G220" s="115"/>
      <c r="H220" s="115"/>
      <c r="I220" s="116"/>
      <c r="L220" s="116"/>
    </row>
    <row r="221" spans="1:12" ht="24" customHeight="1" x14ac:dyDescent="0.15">
      <c r="A221" s="113"/>
      <c r="B221" s="113"/>
      <c r="C221" s="42"/>
      <c r="D221" s="42"/>
      <c r="E221" s="114"/>
      <c r="F221" s="113"/>
      <c r="G221" s="115"/>
      <c r="H221" s="115"/>
      <c r="I221" s="116"/>
      <c r="L221" s="116"/>
    </row>
    <row r="222" spans="1:12" ht="24" customHeight="1" x14ac:dyDescent="0.15">
      <c r="A222" s="113"/>
      <c r="B222" s="113"/>
      <c r="C222" s="42"/>
      <c r="D222" s="42"/>
      <c r="E222" s="114"/>
      <c r="F222" s="113"/>
      <c r="G222" s="115"/>
      <c r="H222" s="115"/>
      <c r="I222" s="116"/>
      <c r="L222" s="116"/>
    </row>
    <row r="223" spans="1:12" ht="24" customHeight="1" x14ac:dyDescent="0.15">
      <c r="A223" s="113"/>
      <c r="B223" s="113"/>
      <c r="C223" s="42"/>
      <c r="D223" s="42"/>
      <c r="E223" s="114"/>
      <c r="F223" s="113"/>
      <c r="G223" s="115"/>
      <c r="H223" s="115"/>
      <c r="I223" s="116"/>
      <c r="L223" s="116"/>
    </row>
    <row r="224" spans="1:12" ht="24" customHeight="1" x14ac:dyDescent="0.15">
      <c r="A224" s="113"/>
      <c r="B224" s="113"/>
      <c r="C224" s="42"/>
      <c r="D224" s="42"/>
      <c r="E224" s="114"/>
      <c r="F224" s="113"/>
      <c r="G224" s="115"/>
      <c r="H224" s="115"/>
      <c r="I224" s="116"/>
      <c r="L224" s="116"/>
    </row>
    <row r="225" spans="1:12" ht="24" customHeight="1" x14ac:dyDescent="0.15">
      <c r="A225" s="113"/>
      <c r="B225" s="113"/>
      <c r="C225" s="42"/>
      <c r="D225" s="42"/>
      <c r="E225" s="114"/>
      <c r="F225" s="113"/>
      <c r="G225" s="115"/>
      <c r="H225" s="115"/>
      <c r="I225" s="116"/>
      <c r="L225" s="116"/>
    </row>
    <row r="226" spans="1:12" ht="24" customHeight="1" x14ac:dyDescent="0.15">
      <c r="A226" s="113"/>
      <c r="B226" s="113"/>
      <c r="C226" s="42"/>
      <c r="D226" s="42"/>
      <c r="E226" s="114"/>
      <c r="F226" s="113"/>
      <c r="G226" s="115"/>
      <c r="H226" s="115"/>
      <c r="I226" s="116"/>
      <c r="L226" s="116"/>
    </row>
    <row r="227" spans="1:12" ht="24" customHeight="1" x14ac:dyDescent="0.15">
      <c r="A227" s="113"/>
      <c r="B227" s="113"/>
      <c r="C227" s="42"/>
      <c r="D227" s="42"/>
      <c r="E227" s="114"/>
      <c r="F227" s="113"/>
      <c r="G227" s="115"/>
      <c r="H227" s="115"/>
      <c r="I227" s="116"/>
      <c r="L227" s="116"/>
    </row>
    <row r="228" spans="1:12" ht="24" customHeight="1" x14ac:dyDescent="0.15">
      <c r="A228" s="113"/>
      <c r="B228" s="113"/>
      <c r="C228" s="42"/>
      <c r="D228" s="42"/>
      <c r="E228" s="114"/>
      <c r="F228" s="113"/>
      <c r="G228" s="115"/>
      <c r="H228" s="115"/>
      <c r="I228" s="116"/>
      <c r="L228" s="116"/>
    </row>
    <row r="229" spans="1:12" ht="24" customHeight="1" x14ac:dyDescent="0.15">
      <c r="A229" s="113"/>
      <c r="B229" s="113"/>
      <c r="C229" s="42"/>
      <c r="D229" s="42"/>
      <c r="E229" s="114"/>
      <c r="F229" s="113"/>
      <c r="G229" s="115"/>
      <c r="H229" s="115"/>
      <c r="I229" s="116"/>
      <c r="L229" s="116"/>
    </row>
    <row r="230" spans="1:12" ht="24" customHeight="1" x14ac:dyDescent="0.15">
      <c r="A230" s="113"/>
      <c r="B230" s="113"/>
      <c r="C230" s="42"/>
      <c r="D230" s="42"/>
      <c r="E230" s="114"/>
      <c r="F230" s="113"/>
      <c r="G230" s="115"/>
      <c r="H230" s="115"/>
      <c r="I230" s="116"/>
      <c r="L230" s="116"/>
    </row>
    <row r="231" spans="1:12" ht="24" customHeight="1" x14ac:dyDescent="0.15">
      <c r="A231" s="113"/>
      <c r="B231" s="113"/>
      <c r="C231" s="42"/>
      <c r="D231" s="42"/>
      <c r="E231" s="114"/>
      <c r="F231" s="113"/>
      <c r="G231" s="115"/>
      <c r="H231" s="115"/>
      <c r="I231" s="116"/>
      <c r="L231" s="116"/>
    </row>
    <row r="232" spans="1:12" ht="24" customHeight="1" x14ac:dyDescent="0.15">
      <c r="A232" s="113"/>
      <c r="B232" s="113"/>
      <c r="C232" s="42"/>
      <c r="D232" s="42"/>
      <c r="E232" s="114"/>
      <c r="F232" s="113"/>
      <c r="G232" s="115"/>
      <c r="H232" s="115"/>
      <c r="I232" s="116"/>
      <c r="L232" s="116"/>
    </row>
    <row r="233" spans="1:12" ht="24" customHeight="1" x14ac:dyDescent="0.15">
      <c r="A233" s="113"/>
      <c r="B233" s="113"/>
      <c r="C233" s="42"/>
      <c r="D233" s="42"/>
      <c r="E233" s="114"/>
      <c r="F233" s="113"/>
      <c r="G233" s="115"/>
      <c r="H233" s="115"/>
      <c r="I233" s="116"/>
      <c r="L233" s="116"/>
    </row>
    <row r="234" spans="1:12" ht="24" customHeight="1" x14ac:dyDescent="0.15">
      <c r="A234" s="113"/>
      <c r="B234" s="113"/>
      <c r="C234" s="42"/>
      <c r="D234" s="42"/>
      <c r="E234" s="114"/>
      <c r="F234" s="113"/>
      <c r="G234" s="115"/>
      <c r="H234" s="115"/>
      <c r="I234" s="116"/>
      <c r="L234" s="116"/>
    </row>
    <row r="235" spans="1:12" ht="24" customHeight="1" x14ac:dyDescent="0.15">
      <c r="A235" s="113"/>
      <c r="B235" s="113"/>
      <c r="C235" s="42"/>
      <c r="D235" s="42"/>
      <c r="E235" s="114"/>
      <c r="F235" s="113"/>
      <c r="G235" s="115"/>
      <c r="H235" s="115"/>
      <c r="I235" s="116"/>
      <c r="L235" s="116"/>
    </row>
    <row r="236" spans="1:12" ht="24" customHeight="1" x14ac:dyDescent="0.15">
      <c r="A236" s="113"/>
      <c r="B236" s="113"/>
      <c r="C236" s="42"/>
      <c r="D236" s="42"/>
      <c r="E236" s="114"/>
      <c r="F236" s="113"/>
      <c r="G236" s="115"/>
      <c r="H236" s="115"/>
      <c r="I236" s="116"/>
      <c r="L236" s="116"/>
    </row>
    <row r="237" spans="1:12" ht="24" customHeight="1" x14ac:dyDescent="0.15">
      <c r="A237" s="113"/>
      <c r="B237" s="113"/>
      <c r="C237" s="42"/>
      <c r="D237" s="42"/>
      <c r="E237" s="114"/>
      <c r="F237" s="113"/>
      <c r="G237" s="115"/>
      <c r="H237" s="115"/>
      <c r="I237" s="116"/>
      <c r="L237" s="116"/>
    </row>
    <row r="238" spans="1:12" ht="24" customHeight="1" x14ac:dyDescent="0.15">
      <c r="A238" s="113"/>
      <c r="B238" s="113"/>
      <c r="C238" s="42"/>
      <c r="D238" s="42"/>
      <c r="E238" s="114"/>
      <c r="F238" s="113"/>
      <c r="G238" s="115"/>
      <c r="H238" s="115"/>
      <c r="I238" s="116"/>
      <c r="L238" s="116"/>
    </row>
    <row r="239" spans="1:12" ht="24" customHeight="1" x14ac:dyDescent="0.15">
      <c r="A239" s="113"/>
      <c r="B239" s="113"/>
      <c r="C239" s="42"/>
      <c r="D239" s="42"/>
      <c r="E239" s="114"/>
      <c r="F239" s="113"/>
      <c r="G239" s="115"/>
      <c r="H239" s="115"/>
      <c r="I239" s="116"/>
      <c r="L239" s="116"/>
    </row>
    <row r="240" spans="1:12" ht="24" customHeight="1" x14ac:dyDescent="0.15">
      <c r="A240" s="113"/>
      <c r="B240" s="113"/>
      <c r="C240" s="42"/>
      <c r="D240" s="42"/>
      <c r="E240" s="114"/>
      <c r="F240" s="113"/>
      <c r="G240" s="115"/>
      <c r="H240" s="115"/>
      <c r="I240" s="116"/>
      <c r="L240" s="116"/>
    </row>
    <row r="241" spans="1:12" ht="24" customHeight="1" x14ac:dyDescent="0.15">
      <c r="A241" s="113"/>
      <c r="B241" s="113"/>
      <c r="C241" s="42"/>
      <c r="D241" s="42"/>
      <c r="E241" s="114"/>
      <c r="F241" s="113"/>
      <c r="G241" s="115"/>
      <c r="H241" s="115"/>
      <c r="I241" s="116"/>
      <c r="L241" s="116"/>
    </row>
    <row r="242" spans="1:12" ht="24" customHeight="1" x14ac:dyDescent="0.15">
      <c r="A242" s="113"/>
      <c r="B242" s="113"/>
      <c r="C242" s="42"/>
      <c r="D242" s="42"/>
      <c r="E242" s="114"/>
      <c r="F242" s="113"/>
      <c r="G242" s="115"/>
      <c r="H242" s="115"/>
      <c r="I242" s="116"/>
      <c r="L242" s="116"/>
    </row>
    <row r="243" spans="1:12" ht="24" customHeight="1" x14ac:dyDescent="0.15">
      <c r="A243" s="113"/>
      <c r="B243" s="113"/>
      <c r="C243" s="42"/>
      <c r="D243" s="42"/>
      <c r="E243" s="114"/>
      <c r="F243" s="113"/>
      <c r="G243" s="115"/>
      <c r="H243" s="115"/>
      <c r="I243" s="116"/>
      <c r="L243" s="116"/>
    </row>
    <row r="244" spans="1:12" ht="24" customHeight="1" x14ac:dyDescent="0.15">
      <c r="A244" s="113"/>
      <c r="B244" s="113"/>
      <c r="C244" s="42"/>
      <c r="D244" s="42"/>
      <c r="E244" s="114"/>
      <c r="F244" s="113"/>
      <c r="G244" s="115"/>
      <c r="H244" s="115"/>
      <c r="I244" s="116"/>
      <c r="L244" s="116"/>
    </row>
    <row r="245" spans="1:12" ht="24" customHeight="1" x14ac:dyDescent="0.15">
      <c r="A245" s="113"/>
      <c r="B245" s="113"/>
      <c r="C245" s="42"/>
      <c r="D245" s="42"/>
      <c r="E245" s="114"/>
      <c r="F245" s="113"/>
      <c r="G245" s="115"/>
      <c r="H245" s="115"/>
      <c r="I245" s="116"/>
      <c r="L245" s="116"/>
    </row>
    <row r="246" spans="1:12" ht="24" customHeight="1" x14ac:dyDescent="0.15">
      <c r="A246" s="113"/>
      <c r="B246" s="113"/>
      <c r="C246" s="42"/>
      <c r="D246" s="42"/>
      <c r="E246" s="114"/>
      <c r="F246" s="113"/>
      <c r="G246" s="115"/>
      <c r="H246" s="115"/>
      <c r="I246" s="116"/>
      <c r="L246" s="116"/>
    </row>
    <row r="247" spans="1:12" ht="24" customHeight="1" x14ac:dyDescent="0.15">
      <c r="A247" s="113"/>
      <c r="B247" s="113"/>
      <c r="C247" s="42"/>
      <c r="D247" s="42"/>
      <c r="E247" s="114"/>
      <c r="F247" s="113"/>
      <c r="G247" s="115"/>
      <c r="H247" s="115"/>
      <c r="I247" s="116"/>
      <c r="L247" s="116"/>
    </row>
    <row r="248" spans="1:12" ht="24" customHeight="1" x14ac:dyDescent="0.15">
      <c r="A248" s="113"/>
      <c r="B248" s="113"/>
      <c r="C248" s="42"/>
      <c r="D248" s="42"/>
      <c r="E248" s="114"/>
      <c r="F248" s="113"/>
      <c r="G248" s="115"/>
      <c r="H248" s="115"/>
      <c r="I248" s="116"/>
      <c r="L248" s="116"/>
    </row>
    <row r="249" spans="1:12" ht="24" customHeight="1" x14ac:dyDescent="0.15">
      <c r="A249" s="113"/>
      <c r="B249" s="113"/>
      <c r="C249" s="42"/>
      <c r="D249" s="42"/>
      <c r="E249" s="114"/>
      <c r="F249" s="113"/>
      <c r="G249" s="115"/>
      <c r="H249" s="115"/>
      <c r="I249" s="116"/>
      <c r="L249" s="116"/>
    </row>
    <row r="250" spans="1:12" ht="24" customHeight="1" x14ac:dyDescent="0.15">
      <c r="A250" s="113"/>
      <c r="B250" s="113"/>
      <c r="C250" s="42"/>
      <c r="D250" s="42"/>
      <c r="E250" s="114"/>
      <c r="F250" s="113"/>
      <c r="G250" s="115"/>
      <c r="H250" s="115"/>
      <c r="I250" s="116"/>
      <c r="L250" s="116"/>
    </row>
    <row r="251" spans="1:12" ht="24" customHeight="1" x14ac:dyDescent="0.15">
      <c r="A251" s="113"/>
      <c r="B251" s="113"/>
      <c r="C251" s="42"/>
      <c r="D251" s="42"/>
      <c r="E251" s="114"/>
      <c r="F251" s="113"/>
      <c r="G251" s="115"/>
      <c r="H251" s="115"/>
      <c r="I251" s="116"/>
      <c r="L251" s="116"/>
    </row>
    <row r="252" spans="1:12" ht="24" customHeight="1" x14ac:dyDescent="0.15">
      <c r="A252" s="113"/>
      <c r="B252" s="113"/>
      <c r="C252" s="42"/>
      <c r="D252" s="42"/>
      <c r="E252" s="114"/>
      <c r="F252" s="113"/>
      <c r="G252" s="115"/>
      <c r="H252" s="115"/>
      <c r="I252" s="116"/>
      <c r="L252" s="116"/>
    </row>
    <row r="253" spans="1:12" ht="24" customHeight="1" x14ac:dyDescent="0.15">
      <c r="A253" s="113"/>
      <c r="B253" s="113"/>
      <c r="C253" s="42"/>
      <c r="D253" s="42"/>
      <c r="E253" s="114"/>
      <c r="F253" s="113"/>
      <c r="G253" s="115"/>
      <c r="H253" s="115"/>
      <c r="I253" s="116"/>
      <c r="L253" s="116"/>
    </row>
    <row r="254" spans="1:12" ht="24" customHeight="1" x14ac:dyDescent="0.15">
      <c r="A254" s="113"/>
      <c r="B254" s="113"/>
      <c r="C254" s="42"/>
      <c r="D254" s="42"/>
      <c r="E254" s="114"/>
      <c r="F254" s="113"/>
      <c r="G254" s="115"/>
      <c r="H254" s="115"/>
      <c r="I254" s="116"/>
      <c r="L254" s="116"/>
    </row>
    <row r="255" spans="1:12" ht="24" customHeight="1" x14ac:dyDescent="0.15">
      <c r="A255" s="113"/>
      <c r="B255" s="113"/>
      <c r="C255" s="42"/>
      <c r="D255" s="42"/>
      <c r="E255" s="114"/>
      <c r="F255" s="113"/>
      <c r="G255" s="115"/>
      <c r="H255" s="115"/>
      <c r="I255" s="116"/>
      <c r="L255" s="116"/>
    </row>
    <row r="256" spans="1:12" ht="24" customHeight="1" x14ac:dyDescent="0.15">
      <c r="A256" s="113"/>
      <c r="B256" s="113"/>
      <c r="C256" s="42"/>
      <c r="D256" s="42"/>
      <c r="E256" s="114"/>
      <c r="F256" s="113"/>
      <c r="G256" s="115"/>
      <c r="H256" s="115"/>
      <c r="I256" s="116"/>
      <c r="L256" s="116"/>
    </row>
    <row r="257" spans="1:12" ht="24" customHeight="1" x14ac:dyDescent="0.15">
      <c r="A257" s="113"/>
      <c r="B257" s="113"/>
      <c r="C257" s="42"/>
      <c r="D257" s="42"/>
      <c r="E257" s="114"/>
      <c r="F257" s="113"/>
      <c r="G257" s="115"/>
      <c r="H257" s="115"/>
      <c r="I257" s="116"/>
      <c r="L257" s="116"/>
    </row>
    <row r="258" spans="1:12" ht="24" customHeight="1" x14ac:dyDescent="0.15">
      <c r="A258" s="113"/>
      <c r="B258" s="113"/>
      <c r="C258" s="42"/>
      <c r="D258" s="42"/>
      <c r="E258" s="114"/>
      <c r="F258" s="113"/>
      <c r="G258" s="115"/>
      <c r="H258" s="115"/>
      <c r="I258" s="116"/>
      <c r="L258" s="116"/>
    </row>
    <row r="259" spans="1:12" ht="24" customHeight="1" x14ac:dyDescent="0.15">
      <c r="A259" s="113"/>
      <c r="B259" s="113"/>
      <c r="C259" s="42"/>
      <c r="D259" s="42"/>
      <c r="E259" s="114"/>
      <c r="F259" s="113"/>
      <c r="G259" s="115"/>
      <c r="H259" s="115"/>
      <c r="I259" s="116"/>
      <c r="L259" s="116"/>
    </row>
    <row r="260" spans="1:12" ht="24" customHeight="1" x14ac:dyDescent="0.15">
      <c r="A260" s="113"/>
      <c r="B260" s="113"/>
      <c r="C260" s="42"/>
      <c r="D260" s="42"/>
      <c r="E260" s="114"/>
      <c r="F260" s="113"/>
      <c r="G260" s="115"/>
      <c r="H260" s="115"/>
      <c r="I260" s="116"/>
      <c r="L260" s="116"/>
    </row>
    <row r="261" spans="1:12" ht="24" customHeight="1" x14ac:dyDescent="0.15">
      <c r="A261" s="113"/>
      <c r="B261" s="113"/>
      <c r="C261" s="42"/>
      <c r="D261" s="42"/>
      <c r="E261" s="114"/>
      <c r="F261" s="113"/>
      <c r="G261" s="115"/>
      <c r="H261" s="115"/>
      <c r="I261" s="116"/>
      <c r="L261" s="116"/>
    </row>
    <row r="262" spans="1:12" ht="24" customHeight="1" x14ac:dyDescent="0.15">
      <c r="A262" s="113"/>
      <c r="B262" s="113"/>
      <c r="C262" s="42"/>
      <c r="D262" s="42"/>
      <c r="E262" s="114"/>
      <c r="F262" s="113"/>
      <c r="G262" s="115"/>
      <c r="H262" s="115"/>
      <c r="I262" s="116"/>
      <c r="L262" s="116"/>
    </row>
    <row r="263" spans="1:12" ht="24" customHeight="1" x14ac:dyDescent="0.15">
      <c r="A263" s="113"/>
      <c r="B263" s="113"/>
      <c r="C263" s="42"/>
      <c r="D263" s="42"/>
      <c r="E263" s="114"/>
      <c r="F263" s="113"/>
      <c r="G263" s="115"/>
      <c r="H263" s="115"/>
      <c r="I263" s="116"/>
      <c r="L263" s="116"/>
    </row>
    <row r="264" spans="1:12" ht="24" customHeight="1" x14ac:dyDescent="0.15">
      <c r="A264" s="113"/>
      <c r="B264" s="113"/>
      <c r="C264" s="42"/>
      <c r="D264" s="42"/>
      <c r="E264" s="114"/>
      <c r="F264" s="113"/>
      <c r="G264" s="115"/>
      <c r="H264" s="115"/>
      <c r="I264" s="116"/>
      <c r="L264" s="116"/>
    </row>
    <row r="265" spans="1:12" ht="24" customHeight="1" x14ac:dyDescent="0.15">
      <c r="A265" s="113"/>
      <c r="B265" s="113"/>
      <c r="C265" s="42"/>
      <c r="D265" s="42"/>
      <c r="E265" s="114"/>
      <c r="F265" s="113"/>
      <c r="G265" s="115"/>
      <c r="H265" s="115"/>
      <c r="I265" s="116"/>
      <c r="L265" s="116"/>
    </row>
    <row r="266" spans="1:12" ht="24" customHeight="1" x14ac:dyDescent="0.15">
      <c r="A266" s="113"/>
      <c r="B266" s="113"/>
      <c r="C266" s="42"/>
      <c r="D266" s="42"/>
      <c r="E266" s="114"/>
      <c r="F266" s="113"/>
      <c r="G266" s="115"/>
      <c r="H266" s="115"/>
      <c r="I266" s="116"/>
      <c r="L266" s="116"/>
    </row>
    <row r="267" spans="1:12" ht="24" customHeight="1" x14ac:dyDescent="0.15">
      <c r="A267" s="113"/>
      <c r="B267" s="113"/>
      <c r="C267" s="42"/>
      <c r="D267" s="42"/>
      <c r="E267" s="114"/>
      <c r="F267" s="113"/>
      <c r="G267" s="115"/>
      <c r="H267" s="115"/>
      <c r="I267" s="116"/>
      <c r="L267" s="116"/>
    </row>
    <row r="268" spans="1:12" ht="24" customHeight="1" x14ac:dyDescent="0.15">
      <c r="A268" s="113"/>
      <c r="B268" s="113"/>
      <c r="C268" s="42"/>
      <c r="D268" s="42"/>
      <c r="E268" s="114"/>
      <c r="F268" s="113"/>
      <c r="G268" s="115"/>
      <c r="H268" s="115"/>
      <c r="I268" s="116"/>
      <c r="L268" s="116"/>
    </row>
    <row r="269" spans="1:12" ht="24" customHeight="1" x14ac:dyDescent="0.15">
      <c r="A269" s="113"/>
      <c r="B269" s="113"/>
      <c r="C269" s="42"/>
      <c r="D269" s="42"/>
      <c r="E269" s="114"/>
      <c r="F269" s="113"/>
      <c r="G269" s="115"/>
      <c r="H269" s="115"/>
      <c r="I269" s="116"/>
      <c r="L269" s="116"/>
    </row>
    <row r="270" spans="1:12" ht="24" customHeight="1" x14ac:dyDescent="0.15">
      <c r="A270" s="113"/>
      <c r="B270" s="113"/>
      <c r="C270" s="42"/>
      <c r="D270" s="42"/>
      <c r="E270" s="114"/>
      <c r="F270" s="113"/>
      <c r="G270" s="115"/>
      <c r="H270" s="115"/>
      <c r="I270" s="116"/>
      <c r="L270" s="116"/>
    </row>
    <row r="271" spans="1:12" ht="24" customHeight="1" x14ac:dyDescent="0.15">
      <c r="A271" s="113"/>
      <c r="B271" s="113"/>
      <c r="C271" s="42"/>
      <c r="D271" s="42"/>
      <c r="E271" s="114"/>
      <c r="F271" s="113"/>
      <c r="G271" s="115"/>
      <c r="H271" s="115"/>
      <c r="I271" s="116"/>
      <c r="L271" s="116"/>
    </row>
    <row r="272" spans="1:12" ht="24" customHeight="1" x14ac:dyDescent="0.15">
      <c r="A272" s="113"/>
      <c r="B272" s="113"/>
      <c r="C272" s="42"/>
      <c r="D272" s="42"/>
      <c r="E272" s="114"/>
      <c r="F272" s="113"/>
      <c r="G272" s="115"/>
      <c r="H272" s="115"/>
      <c r="I272" s="116"/>
      <c r="L272" s="116"/>
    </row>
    <row r="273" spans="1:12" ht="24" customHeight="1" x14ac:dyDescent="0.15">
      <c r="A273" s="113"/>
      <c r="B273" s="113"/>
      <c r="C273" s="42"/>
      <c r="D273" s="42"/>
      <c r="E273" s="114"/>
      <c r="F273" s="113"/>
      <c r="G273" s="115"/>
      <c r="H273" s="115"/>
      <c r="I273" s="116"/>
      <c r="L273" s="116"/>
    </row>
    <row r="274" spans="1:12" ht="24" customHeight="1" x14ac:dyDescent="0.15">
      <c r="A274" s="113"/>
      <c r="B274" s="113"/>
      <c r="C274" s="42"/>
      <c r="D274" s="42"/>
      <c r="E274" s="114"/>
      <c r="F274" s="113"/>
      <c r="G274" s="115"/>
      <c r="H274" s="115"/>
      <c r="I274" s="116"/>
      <c r="L274" s="116"/>
    </row>
    <row r="275" spans="1:12" ht="24" customHeight="1" x14ac:dyDescent="0.15">
      <c r="A275" s="113"/>
      <c r="B275" s="113"/>
      <c r="C275" s="42"/>
      <c r="D275" s="42"/>
      <c r="E275" s="114"/>
      <c r="F275" s="113"/>
      <c r="G275" s="115"/>
      <c r="H275" s="115"/>
      <c r="I275" s="116"/>
      <c r="L275" s="116"/>
    </row>
    <row r="276" spans="1:12" ht="24" customHeight="1" x14ac:dyDescent="0.15">
      <c r="A276" s="113"/>
      <c r="B276" s="113"/>
      <c r="C276" s="42"/>
      <c r="D276" s="42"/>
      <c r="E276" s="114"/>
      <c r="F276" s="113"/>
      <c r="G276" s="115"/>
      <c r="H276" s="115"/>
      <c r="I276" s="116"/>
      <c r="L276" s="116"/>
    </row>
    <row r="277" spans="1:12" ht="24" customHeight="1" x14ac:dyDescent="0.15">
      <c r="A277" s="113"/>
      <c r="B277" s="113"/>
      <c r="C277" s="42"/>
      <c r="D277" s="42"/>
      <c r="E277" s="114"/>
      <c r="F277" s="113"/>
      <c r="G277" s="115"/>
      <c r="H277" s="115"/>
      <c r="I277" s="116"/>
      <c r="L277" s="116"/>
    </row>
    <row r="278" spans="1:12" ht="24" customHeight="1" x14ac:dyDescent="0.15">
      <c r="A278" s="113"/>
      <c r="B278" s="113"/>
      <c r="C278" s="42"/>
      <c r="D278" s="42"/>
      <c r="E278" s="114"/>
      <c r="F278" s="113"/>
      <c r="G278" s="115"/>
      <c r="H278" s="115"/>
      <c r="I278" s="116"/>
      <c r="L278" s="116"/>
    </row>
    <row r="279" spans="1:12" ht="24" customHeight="1" x14ac:dyDescent="0.15">
      <c r="A279" s="113"/>
      <c r="B279" s="113"/>
      <c r="C279" s="42"/>
      <c r="D279" s="42"/>
      <c r="E279" s="114"/>
      <c r="F279" s="113"/>
      <c r="G279" s="115"/>
      <c r="H279" s="115"/>
      <c r="I279" s="116"/>
      <c r="L279" s="116"/>
    </row>
    <row r="280" spans="1:12" ht="24" customHeight="1" x14ac:dyDescent="0.15">
      <c r="A280" s="113"/>
      <c r="B280" s="113"/>
      <c r="C280" s="42"/>
      <c r="D280" s="42"/>
      <c r="E280" s="114"/>
      <c r="F280" s="113"/>
      <c r="G280" s="115"/>
      <c r="H280" s="115"/>
      <c r="I280" s="116"/>
      <c r="L280" s="116"/>
    </row>
    <row r="281" spans="1:12" ht="24" customHeight="1" x14ac:dyDescent="0.15">
      <c r="A281" s="113"/>
      <c r="B281" s="113"/>
      <c r="C281" s="42"/>
      <c r="D281" s="42"/>
      <c r="E281" s="114"/>
      <c r="F281" s="113"/>
      <c r="G281" s="115"/>
      <c r="H281" s="115"/>
      <c r="I281" s="116"/>
      <c r="L281" s="116"/>
    </row>
    <row r="282" spans="1:12" ht="24" customHeight="1" x14ac:dyDescent="0.15">
      <c r="A282" s="113"/>
      <c r="B282" s="113"/>
      <c r="C282" s="42"/>
      <c r="D282" s="42"/>
      <c r="E282" s="114"/>
      <c r="F282" s="113"/>
      <c r="G282" s="115"/>
      <c r="H282" s="115"/>
      <c r="I282" s="116"/>
      <c r="L282" s="116"/>
    </row>
    <row r="283" spans="1:12" ht="24" customHeight="1" x14ac:dyDescent="0.15">
      <c r="A283" s="113"/>
      <c r="B283" s="113"/>
      <c r="C283" s="42"/>
      <c r="D283" s="42"/>
      <c r="E283" s="114"/>
      <c r="F283" s="113"/>
      <c r="G283" s="115"/>
      <c r="H283" s="115"/>
      <c r="I283" s="116"/>
      <c r="L283" s="116"/>
    </row>
    <row r="284" spans="1:12" ht="24" customHeight="1" x14ac:dyDescent="0.15">
      <c r="A284" s="113"/>
      <c r="B284" s="113"/>
      <c r="C284" s="42"/>
      <c r="D284" s="42"/>
      <c r="E284" s="114"/>
      <c r="F284" s="113"/>
      <c r="G284" s="115"/>
      <c r="H284" s="115"/>
      <c r="I284" s="116"/>
      <c r="L284" s="116"/>
    </row>
    <row r="285" spans="1:12" ht="24" customHeight="1" x14ac:dyDescent="0.15">
      <c r="A285" s="113"/>
      <c r="B285" s="113"/>
      <c r="C285" s="42"/>
      <c r="D285" s="42"/>
      <c r="E285" s="114"/>
      <c r="F285" s="113"/>
      <c r="G285" s="115"/>
      <c r="H285" s="115"/>
      <c r="I285" s="116"/>
      <c r="L285" s="116"/>
    </row>
    <row r="286" spans="1:12" ht="24" customHeight="1" x14ac:dyDescent="0.15">
      <c r="A286" s="113"/>
      <c r="B286" s="113"/>
      <c r="C286" s="42"/>
      <c r="D286" s="42"/>
      <c r="E286" s="114"/>
      <c r="F286" s="113"/>
      <c r="G286" s="115"/>
      <c r="H286" s="115"/>
      <c r="I286" s="116"/>
      <c r="L286" s="116"/>
    </row>
    <row r="287" spans="1:12" ht="24" customHeight="1" x14ac:dyDescent="0.15">
      <c r="A287" s="113"/>
      <c r="B287" s="113"/>
      <c r="C287" s="42"/>
      <c r="D287" s="42"/>
      <c r="E287" s="114"/>
      <c r="F287" s="113"/>
      <c r="G287" s="115"/>
      <c r="H287" s="115"/>
      <c r="I287" s="116"/>
      <c r="L287" s="116"/>
    </row>
    <row r="288" spans="1:12" ht="24" customHeight="1" x14ac:dyDescent="0.15">
      <c r="A288" s="113"/>
      <c r="B288" s="113"/>
      <c r="C288" s="42"/>
      <c r="D288" s="42"/>
      <c r="E288" s="114"/>
      <c r="F288" s="113"/>
      <c r="G288" s="115"/>
      <c r="H288" s="115"/>
      <c r="I288" s="116"/>
      <c r="L288" s="116"/>
    </row>
    <row r="289" spans="1:12" ht="24" customHeight="1" x14ac:dyDescent="0.15">
      <c r="A289" s="113"/>
      <c r="B289" s="113"/>
      <c r="C289" s="42"/>
      <c r="D289" s="42"/>
      <c r="E289" s="114"/>
      <c r="F289" s="113"/>
      <c r="G289" s="115"/>
      <c r="H289" s="115"/>
      <c r="I289" s="116"/>
      <c r="L289" s="116"/>
    </row>
    <row r="290" spans="1:12" ht="24" customHeight="1" x14ac:dyDescent="0.15">
      <c r="A290" s="113"/>
      <c r="B290" s="113"/>
      <c r="C290" s="42"/>
      <c r="D290" s="42"/>
      <c r="E290" s="114"/>
      <c r="F290" s="113"/>
      <c r="G290" s="115"/>
      <c r="H290" s="115"/>
      <c r="I290" s="116"/>
      <c r="L290" s="116"/>
    </row>
    <row r="291" spans="1:12" ht="24" customHeight="1" x14ac:dyDescent="0.15">
      <c r="A291" s="113"/>
      <c r="B291" s="113"/>
      <c r="C291" s="42"/>
      <c r="D291" s="42"/>
      <c r="E291" s="114"/>
      <c r="F291" s="113"/>
      <c r="G291" s="115"/>
      <c r="H291" s="115"/>
      <c r="I291" s="116"/>
      <c r="L291" s="116"/>
    </row>
    <row r="292" spans="1:12" ht="24" customHeight="1" x14ac:dyDescent="0.15">
      <c r="A292" s="113"/>
      <c r="B292" s="113"/>
      <c r="C292" s="42"/>
      <c r="D292" s="42"/>
      <c r="E292" s="114"/>
      <c r="F292" s="113"/>
      <c r="G292" s="115"/>
      <c r="H292" s="115"/>
      <c r="I292" s="116"/>
      <c r="L292" s="116"/>
    </row>
    <row r="293" spans="1:12" ht="24" customHeight="1" x14ac:dyDescent="0.15">
      <c r="A293" s="113"/>
      <c r="B293" s="113"/>
      <c r="C293" s="42"/>
      <c r="D293" s="42"/>
      <c r="E293" s="114"/>
      <c r="F293" s="113"/>
      <c r="G293" s="115"/>
      <c r="H293" s="115"/>
      <c r="I293" s="116"/>
      <c r="L293" s="116"/>
    </row>
    <row r="294" spans="1:12" ht="24" customHeight="1" x14ac:dyDescent="0.15">
      <c r="A294" s="113"/>
      <c r="B294" s="113"/>
      <c r="C294" s="42"/>
      <c r="D294" s="42"/>
      <c r="E294" s="114"/>
      <c r="F294" s="113"/>
      <c r="G294" s="115"/>
      <c r="H294" s="115"/>
      <c r="I294" s="116"/>
      <c r="L294" s="116"/>
    </row>
    <row r="295" spans="1:12" ht="24" customHeight="1" x14ac:dyDescent="0.15">
      <c r="A295" s="113"/>
      <c r="B295" s="113"/>
      <c r="C295" s="42"/>
      <c r="D295" s="42"/>
      <c r="E295" s="114"/>
      <c r="F295" s="113"/>
      <c r="G295" s="115"/>
      <c r="H295" s="115"/>
      <c r="I295" s="116"/>
      <c r="L295" s="116"/>
    </row>
    <row r="296" spans="1:12" ht="24" customHeight="1" x14ac:dyDescent="0.15">
      <c r="A296" s="113"/>
      <c r="B296" s="113"/>
      <c r="C296" s="42"/>
      <c r="D296" s="42"/>
      <c r="E296" s="114"/>
      <c r="F296" s="113"/>
      <c r="G296" s="115"/>
      <c r="H296" s="115"/>
      <c r="I296" s="116"/>
      <c r="L296" s="116"/>
    </row>
    <row r="297" spans="1:12" ht="24" customHeight="1" x14ac:dyDescent="0.15">
      <c r="A297" s="113"/>
      <c r="B297" s="113"/>
      <c r="C297" s="42"/>
      <c r="D297" s="42"/>
      <c r="E297" s="114"/>
      <c r="F297" s="113"/>
      <c r="G297" s="115"/>
      <c r="H297" s="115"/>
      <c r="I297" s="116"/>
      <c r="L297" s="116"/>
    </row>
    <row r="298" spans="1:12" ht="24" customHeight="1" x14ac:dyDescent="0.15">
      <c r="A298" s="113"/>
      <c r="B298" s="113"/>
      <c r="C298" s="42"/>
      <c r="D298" s="42"/>
      <c r="E298" s="114"/>
      <c r="F298" s="113"/>
      <c r="G298" s="115"/>
      <c r="H298" s="115"/>
      <c r="I298" s="116"/>
      <c r="L298" s="116"/>
    </row>
    <row r="299" spans="1:12" ht="24" customHeight="1" x14ac:dyDescent="0.15">
      <c r="A299" s="113"/>
      <c r="B299" s="113"/>
      <c r="C299" s="42"/>
      <c r="D299" s="42"/>
      <c r="E299" s="114"/>
      <c r="F299" s="113"/>
      <c r="G299" s="115"/>
      <c r="H299" s="115"/>
      <c r="I299" s="116"/>
      <c r="L299" s="116"/>
    </row>
    <row r="300" spans="1:12" ht="24" customHeight="1" x14ac:dyDescent="0.15">
      <c r="A300" s="113"/>
      <c r="B300" s="113"/>
      <c r="C300" s="42"/>
      <c r="D300" s="42"/>
      <c r="E300" s="114"/>
      <c r="F300" s="113"/>
      <c r="G300" s="115"/>
      <c r="H300" s="115"/>
      <c r="I300" s="116"/>
      <c r="L300" s="116"/>
    </row>
    <row r="301" spans="1:12" ht="24" customHeight="1" x14ac:dyDescent="0.15">
      <c r="A301" s="113"/>
      <c r="B301" s="113"/>
      <c r="C301" s="42"/>
      <c r="D301" s="42"/>
      <c r="E301" s="114"/>
      <c r="F301" s="113"/>
      <c r="G301" s="115"/>
      <c r="H301" s="115"/>
      <c r="I301" s="116"/>
      <c r="L301" s="116"/>
    </row>
    <row r="302" spans="1:12" ht="24" customHeight="1" x14ac:dyDescent="0.15">
      <c r="A302" s="113"/>
      <c r="B302" s="113"/>
      <c r="C302" s="42"/>
      <c r="D302" s="42"/>
      <c r="E302" s="114"/>
      <c r="F302" s="113"/>
      <c r="G302" s="115"/>
      <c r="H302" s="115"/>
      <c r="I302" s="116"/>
      <c r="L302" s="116"/>
    </row>
    <row r="303" spans="1:12" ht="24" customHeight="1" x14ac:dyDescent="0.15">
      <c r="A303" s="113"/>
      <c r="B303" s="113"/>
      <c r="C303" s="42"/>
      <c r="D303" s="42"/>
      <c r="E303" s="114"/>
      <c r="F303" s="113"/>
      <c r="G303" s="115"/>
      <c r="H303" s="115"/>
      <c r="I303" s="116"/>
      <c r="L303" s="116"/>
    </row>
    <row r="304" spans="1:12" ht="24" customHeight="1" x14ac:dyDescent="0.15">
      <c r="A304" s="113"/>
      <c r="B304" s="113"/>
      <c r="C304" s="42"/>
      <c r="D304" s="42"/>
      <c r="E304" s="114"/>
      <c r="F304" s="113"/>
      <c r="G304" s="115"/>
      <c r="H304" s="115"/>
      <c r="I304" s="116"/>
      <c r="L304" s="116"/>
    </row>
    <row r="305" spans="1:12" ht="24" customHeight="1" x14ac:dyDescent="0.15">
      <c r="A305" s="113"/>
      <c r="B305" s="113"/>
      <c r="C305" s="42"/>
      <c r="D305" s="42"/>
      <c r="E305" s="114"/>
      <c r="F305" s="113"/>
      <c r="G305" s="115"/>
      <c r="H305" s="115"/>
      <c r="I305" s="116"/>
      <c r="L305" s="116"/>
    </row>
    <row r="306" spans="1:12" ht="24" customHeight="1" x14ac:dyDescent="0.15">
      <c r="A306" s="113"/>
      <c r="B306" s="113"/>
      <c r="C306" s="42"/>
      <c r="D306" s="42"/>
      <c r="E306" s="114"/>
      <c r="F306" s="113"/>
      <c r="G306" s="115"/>
      <c r="H306" s="115"/>
      <c r="I306" s="116"/>
      <c r="L306" s="116"/>
    </row>
    <row r="307" spans="1:12" ht="24" customHeight="1" x14ac:dyDescent="0.15">
      <c r="A307" s="113"/>
      <c r="B307" s="113"/>
      <c r="C307" s="42"/>
      <c r="D307" s="42"/>
      <c r="E307" s="114"/>
      <c r="F307" s="113"/>
      <c r="G307" s="115"/>
      <c r="H307" s="115"/>
      <c r="I307" s="116"/>
      <c r="L307" s="116"/>
    </row>
    <row r="308" spans="1:12" ht="24" customHeight="1" x14ac:dyDescent="0.15">
      <c r="A308" s="113"/>
      <c r="B308" s="113"/>
      <c r="C308" s="42"/>
      <c r="D308" s="42"/>
      <c r="E308" s="114"/>
      <c r="F308" s="113"/>
      <c r="G308" s="115"/>
      <c r="H308" s="115"/>
      <c r="I308" s="116"/>
      <c r="L308" s="116"/>
    </row>
    <row r="309" spans="1:12" ht="24" customHeight="1" x14ac:dyDescent="0.15">
      <c r="A309" s="113"/>
      <c r="B309" s="113"/>
      <c r="C309" s="42"/>
      <c r="D309" s="42"/>
      <c r="E309" s="114"/>
      <c r="F309" s="113"/>
      <c r="G309" s="115"/>
      <c r="H309" s="115"/>
      <c r="I309" s="116"/>
      <c r="L309" s="116"/>
    </row>
    <row r="310" spans="1:12" ht="24" customHeight="1" x14ac:dyDescent="0.15">
      <c r="A310" s="113"/>
      <c r="B310" s="113"/>
      <c r="C310" s="42"/>
      <c r="D310" s="42"/>
      <c r="E310" s="114"/>
      <c r="F310" s="113"/>
      <c r="G310" s="115"/>
      <c r="H310" s="115"/>
      <c r="I310" s="116"/>
      <c r="L310" s="116"/>
    </row>
    <row r="311" spans="1:12" ht="24" customHeight="1" x14ac:dyDescent="0.15">
      <c r="A311" s="113"/>
      <c r="B311" s="113"/>
      <c r="C311" s="42"/>
      <c r="D311" s="42"/>
      <c r="E311" s="114"/>
      <c r="F311" s="113"/>
      <c r="G311" s="115"/>
      <c r="H311" s="115"/>
      <c r="I311" s="116"/>
      <c r="L311" s="116"/>
    </row>
    <row r="312" spans="1:12" ht="24" customHeight="1" x14ac:dyDescent="0.15">
      <c r="A312" s="113"/>
      <c r="B312" s="113"/>
      <c r="C312" s="42"/>
      <c r="D312" s="42"/>
      <c r="E312" s="114"/>
      <c r="F312" s="113"/>
      <c r="G312" s="115"/>
      <c r="H312" s="115"/>
      <c r="I312" s="116"/>
      <c r="L312" s="116"/>
    </row>
    <row r="313" spans="1:12" ht="24" customHeight="1" x14ac:dyDescent="0.15">
      <c r="A313" s="113"/>
      <c r="B313" s="113"/>
      <c r="C313" s="42"/>
      <c r="D313" s="42"/>
      <c r="E313" s="114"/>
      <c r="F313" s="113"/>
      <c r="G313" s="115"/>
      <c r="H313" s="115"/>
      <c r="I313" s="116"/>
      <c r="L313" s="116"/>
    </row>
    <row r="314" spans="1:12" ht="24" customHeight="1" x14ac:dyDescent="0.15">
      <c r="A314" s="113"/>
      <c r="B314" s="113"/>
      <c r="C314" s="42"/>
      <c r="D314" s="42"/>
      <c r="E314" s="114"/>
      <c r="F314" s="113"/>
      <c r="G314" s="115"/>
      <c r="H314" s="115"/>
      <c r="I314" s="116"/>
      <c r="L314" s="116"/>
    </row>
    <row r="315" spans="1:12" ht="24" customHeight="1" x14ac:dyDescent="0.15">
      <c r="A315" s="113"/>
      <c r="B315" s="113"/>
      <c r="C315" s="42"/>
      <c r="D315" s="42"/>
      <c r="E315" s="114"/>
      <c r="F315" s="113"/>
      <c r="G315" s="115"/>
      <c r="H315" s="115"/>
      <c r="I315" s="116"/>
      <c r="L315" s="116"/>
    </row>
    <row r="316" spans="1:12" ht="24" customHeight="1" x14ac:dyDescent="0.15">
      <c r="A316" s="113"/>
      <c r="B316" s="113"/>
      <c r="C316" s="42"/>
      <c r="D316" s="42"/>
      <c r="E316" s="114"/>
      <c r="F316" s="113"/>
      <c r="G316" s="115"/>
      <c r="H316" s="115"/>
      <c r="I316" s="116"/>
      <c r="L316" s="116"/>
    </row>
    <row r="317" spans="1:12" ht="24" customHeight="1" x14ac:dyDescent="0.15">
      <c r="A317" s="113"/>
      <c r="B317" s="113"/>
      <c r="C317" s="42"/>
      <c r="D317" s="42"/>
      <c r="E317" s="114"/>
      <c r="F317" s="113"/>
      <c r="G317" s="115"/>
      <c r="H317" s="115"/>
      <c r="I317" s="116"/>
      <c r="L317" s="116"/>
    </row>
    <row r="318" spans="1:12" ht="24" customHeight="1" x14ac:dyDescent="0.15">
      <c r="A318" s="113"/>
      <c r="B318" s="113"/>
      <c r="C318" s="42"/>
      <c r="D318" s="42"/>
      <c r="E318" s="114"/>
      <c r="F318" s="113"/>
      <c r="G318" s="115"/>
      <c r="H318" s="115"/>
      <c r="I318" s="116"/>
      <c r="L318" s="116"/>
    </row>
    <row r="319" spans="1:12" ht="24" customHeight="1" x14ac:dyDescent="0.15">
      <c r="A319" s="113"/>
      <c r="B319" s="113"/>
      <c r="C319" s="42"/>
      <c r="D319" s="42"/>
      <c r="E319" s="114"/>
      <c r="F319" s="113"/>
      <c r="G319" s="115"/>
      <c r="H319" s="115"/>
      <c r="I319" s="116"/>
      <c r="L319" s="116"/>
    </row>
    <row r="320" spans="1:12" ht="24" customHeight="1" x14ac:dyDescent="0.15">
      <c r="A320" s="113"/>
      <c r="B320" s="113"/>
      <c r="C320" s="42"/>
      <c r="D320" s="42"/>
      <c r="E320" s="114"/>
      <c r="F320" s="113"/>
      <c r="G320" s="115"/>
      <c r="H320" s="115"/>
      <c r="I320" s="116"/>
      <c r="L320" s="116"/>
    </row>
    <row r="321" spans="1:12" ht="24" customHeight="1" x14ac:dyDescent="0.15">
      <c r="A321" s="113"/>
      <c r="B321" s="113"/>
      <c r="C321" s="42"/>
      <c r="D321" s="42"/>
      <c r="E321" s="114"/>
      <c r="F321" s="113"/>
      <c r="G321" s="115"/>
      <c r="H321" s="115"/>
      <c r="I321" s="116"/>
      <c r="L321" s="116"/>
    </row>
    <row r="322" spans="1:12" ht="24" customHeight="1" x14ac:dyDescent="0.15">
      <c r="A322" s="113"/>
      <c r="B322" s="113"/>
      <c r="C322" s="42"/>
      <c r="D322" s="42"/>
      <c r="E322" s="114"/>
      <c r="F322" s="113"/>
      <c r="G322" s="115"/>
      <c r="H322" s="115"/>
      <c r="I322" s="116"/>
      <c r="L322" s="116"/>
    </row>
    <row r="323" spans="1:12" ht="24" customHeight="1" x14ac:dyDescent="0.15">
      <c r="A323" s="113"/>
      <c r="B323" s="113"/>
      <c r="C323" s="42"/>
      <c r="D323" s="42"/>
      <c r="E323" s="114"/>
      <c r="F323" s="113"/>
      <c r="G323" s="115"/>
      <c r="H323" s="115"/>
      <c r="I323" s="116"/>
      <c r="L323" s="116"/>
    </row>
    <row r="324" spans="1:12" ht="24" customHeight="1" x14ac:dyDescent="0.15">
      <c r="A324" s="113"/>
      <c r="B324" s="113"/>
      <c r="C324" s="42"/>
      <c r="D324" s="42"/>
      <c r="E324" s="114"/>
      <c r="F324" s="113"/>
      <c r="G324" s="115"/>
      <c r="H324" s="115"/>
      <c r="I324" s="116"/>
      <c r="L324" s="116"/>
    </row>
    <row r="325" spans="1:12" ht="24" customHeight="1" x14ac:dyDescent="0.15">
      <c r="A325" s="113"/>
      <c r="B325" s="113"/>
      <c r="C325" s="42"/>
      <c r="D325" s="42"/>
      <c r="E325" s="114"/>
      <c r="F325" s="113"/>
      <c r="G325" s="115"/>
      <c r="H325" s="115"/>
      <c r="I325" s="116"/>
      <c r="L325" s="116"/>
    </row>
    <row r="326" spans="1:12" ht="24" customHeight="1" x14ac:dyDescent="0.15">
      <c r="A326" s="113"/>
      <c r="B326" s="113"/>
      <c r="C326" s="42"/>
      <c r="D326" s="42"/>
      <c r="E326" s="114"/>
      <c r="F326" s="113"/>
      <c r="G326" s="115"/>
      <c r="H326" s="115"/>
      <c r="I326" s="116"/>
      <c r="L326" s="116"/>
    </row>
    <row r="327" spans="1:12" ht="24" customHeight="1" x14ac:dyDescent="0.15">
      <c r="A327" s="113"/>
      <c r="B327" s="113"/>
      <c r="C327" s="42"/>
      <c r="D327" s="42"/>
      <c r="E327" s="114"/>
      <c r="F327" s="113"/>
      <c r="G327" s="115"/>
      <c r="H327" s="115"/>
      <c r="I327" s="116"/>
      <c r="L327" s="116"/>
    </row>
    <row r="328" spans="1:12" ht="24" customHeight="1" x14ac:dyDescent="0.15">
      <c r="A328" s="113"/>
      <c r="B328" s="113"/>
      <c r="C328" s="42"/>
      <c r="D328" s="42"/>
      <c r="E328" s="114"/>
      <c r="F328" s="113"/>
      <c r="G328" s="115"/>
      <c r="H328" s="115"/>
      <c r="I328" s="116"/>
      <c r="L328" s="116"/>
    </row>
    <row r="329" spans="1:12" ht="24" customHeight="1" x14ac:dyDescent="0.15">
      <c r="A329" s="113"/>
      <c r="B329" s="113"/>
      <c r="C329" s="42"/>
      <c r="D329" s="42"/>
      <c r="E329" s="114"/>
      <c r="F329" s="113"/>
      <c r="G329" s="115"/>
      <c r="H329" s="115"/>
      <c r="I329" s="116"/>
      <c r="L329" s="116"/>
    </row>
    <row r="330" spans="1:12" ht="24" customHeight="1" x14ac:dyDescent="0.15">
      <c r="A330" s="113"/>
      <c r="B330" s="113"/>
      <c r="C330" s="42"/>
      <c r="D330" s="42"/>
      <c r="E330" s="114"/>
      <c r="F330" s="113"/>
      <c r="G330" s="115"/>
      <c r="H330" s="115"/>
      <c r="I330" s="116"/>
      <c r="L330" s="116"/>
    </row>
    <row r="331" spans="1:12" ht="24" customHeight="1" x14ac:dyDescent="0.15">
      <c r="A331" s="113"/>
      <c r="B331" s="113"/>
      <c r="C331" s="42"/>
      <c r="D331" s="42"/>
      <c r="E331" s="114"/>
      <c r="F331" s="113"/>
      <c r="G331" s="115"/>
      <c r="H331" s="115"/>
      <c r="I331" s="116"/>
      <c r="L331" s="116"/>
    </row>
    <row r="332" spans="1:12" ht="24" customHeight="1" x14ac:dyDescent="0.15">
      <c r="A332" s="113"/>
      <c r="B332" s="113"/>
      <c r="C332" s="42"/>
      <c r="D332" s="42"/>
      <c r="E332" s="114"/>
      <c r="F332" s="113"/>
      <c r="G332" s="115"/>
      <c r="H332" s="115"/>
      <c r="I332" s="116"/>
      <c r="L332" s="116"/>
    </row>
    <row r="333" spans="1:12" ht="24" customHeight="1" x14ac:dyDescent="0.15">
      <c r="A333" s="113"/>
      <c r="B333" s="113"/>
      <c r="C333" s="42"/>
      <c r="D333" s="42"/>
      <c r="E333" s="114"/>
      <c r="F333" s="113"/>
      <c r="G333" s="115"/>
      <c r="H333" s="115"/>
      <c r="I333" s="116"/>
      <c r="L333" s="116"/>
    </row>
    <row r="334" spans="1:12" ht="24" customHeight="1" x14ac:dyDescent="0.15">
      <c r="A334" s="113"/>
      <c r="B334" s="113"/>
      <c r="C334" s="42"/>
      <c r="D334" s="42"/>
      <c r="E334" s="114"/>
      <c r="F334" s="113"/>
      <c r="G334" s="115"/>
      <c r="H334" s="115"/>
      <c r="I334" s="116"/>
      <c r="L334" s="116"/>
    </row>
    <row r="335" spans="1:12" ht="24" customHeight="1" x14ac:dyDescent="0.15">
      <c r="A335" s="113"/>
      <c r="B335" s="113"/>
      <c r="C335" s="42"/>
      <c r="D335" s="42"/>
      <c r="E335" s="114"/>
      <c r="F335" s="113"/>
      <c r="G335" s="115"/>
      <c r="H335" s="115"/>
      <c r="I335" s="116"/>
      <c r="L335" s="116"/>
    </row>
    <row r="336" spans="1:12" ht="24" customHeight="1" x14ac:dyDescent="0.15">
      <c r="A336" s="113"/>
      <c r="B336" s="113"/>
      <c r="C336" s="42"/>
      <c r="D336" s="42"/>
      <c r="E336" s="114"/>
      <c r="F336" s="113"/>
      <c r="G336" s="115"/>
      <c r="H336" s="115"/>
      <c r="I336" s="116"/>
      <c r="L336" s="116"/>
    </row>
    <row r="337" spans="1:12" ht="24" customHeight="1" x14ac:dyDescent="0.15">
      <c r="A337" s="113"/>
      <c r="B337" s="113"/>
      <c r="C337" s="42"/>
      <c r="D337" s="42"/>
      <c r="E337" s="114"/>
      <c r="F337" s="113"/>
      <c r="G337" s="115"/>
      <c r="H337" s="115"/>
      <c r="I337" s="116"/>
      <c r="L337" s="116"/>
    </row>
    <row r="338" spans="1:12" ht="24" customHeight="1" x14ac:dyDescent="0.15">
      <c r="A338" s="113"/>
      <c r="B338" s="113"/>
      <c r="C338" s="42"/>
      <c r="D338" s="42"/>
      <c r="E338" s="114"/>
      <c r="F338" s="113"/>
      <c r="G338" s="115"/>
      <c r="H338" s="115"/>
      <c r="I338" s="116"/>
      <c r="L338" s="116"/>
    </row>
    <row r="339" spans="1:12" ht="24" customHeight="1" x14ac:dyDescent="0.15">
      <c r="A339" s="113"/>
      <c r="B339" s="113"/>
      <c r="C339" s="42"/>
      <c r="D339" s="42"/>
      <c r="E339" s="114"/>
      <c r="F339" s="113"/>
      <c r="G339" s="115"/>
      <c r="H339" s="115"/>
      <c r="I339" s="116"/>
      <c r="L339" s="116"/>
    </row>
    <row r="340" spans="1:12" ht="24" customHeight="1" x14ac:dyDescent="0.15">
      <c r="A340" s="113"/>
      <c r="B340" s="113"/>
      <c r="C340" s="42"/>
      <c r="D340" s="42"/>
      <c r="E340" s="114"/>
      <c r="F340" s="113"/>
      <c r="G340" s="115"/>
      <c r="H340" s="115"/>
      <c r="I340" s="116"/>
      <c r="L340" s="116"/>
    </row>
    <row r="341" spans="1:12" ht="24" customHeight="1" x14ac:dyDescent="0.15">
      <c r="A341" s="113"/>
      <c r="B341" s="113"/>
      <c r="C341" s="42"/>
      <c r="D341" s="42"/>
      <c r="E341" s="114"/>
      <c r="F341" s="113"/>
      <c r="G341" s="115"/>
      <c r="H341" s="115"/>
      <c r="I341" s="116"/>
      <c r="L341" s="116"/>
    </row>
    <row r="342" spans="1:12" ht="24" customHeight="1" x14ac:dyDescent="0.15">
      <c r="A342" s="113"/>
      <c r="B342" s="113"/>
      <c r="C342" s="42"/>
      <c r="D342" s="42"/>
      <c r="E342" s="114"/>
      <c r="F342" s="113"/>
      <c r="G342" s="115"/>
      <c r="H342" s="115"/>
      <c r="I342" s="116"/>
      <c r="L342" s="116"/>
    </row>
    <row r="343" spans="1:12" ht="24" customHeight="1" x14ac:dyDescent="0.15">
      <c r="A343" s="113"/>
      <c r="B343" s="113"/>
      <c r="C343" s="42"/>
      <c r="D343" s="42"/>
      <c r="E343" s="114"/>
      <c r="F343" s="113"/>
      <c r="G343" s="115"/>
      <c r="H343" s="115"/>
      <c r="I343" s="116"/>
      <c r="L343" s="116"/>
    </row>
    <row r="344" spans="1:12" ht="24" customHeight="1" x14ac:dyDescent="0.15">
      <c r="A344" s="113"/>
      <c r="B344" s="113"/>
      <c r="C344" s="42"/>
      <c r="D344" s="42"/>
      <c r="E344" s="114"/>
      <c r="F344" s="113"/>
      <c r="G344" s="115"/>
      <c r="H344" s="115"/>
      <c r="I344" s="116"/>
      <c r="L344" s="116"/>
    </row>
    <row r="345" spans="1:12" ht="24" customHeight="1" x14ac:dyDescent="0.15">
      <c r="A345" s="113"/>
      <c r="B345" s="113"/>
      <c r="C345" s="42"/>
      <c r="D345" s="42"/>
      <c r="E345" s="114"/>
      <c r="F345" s="113"/>
      <c r="G345" s="115"/>
      <c r="H345" s="115"/>
      <c r="I345" s="116"/>
      <c r="L345" s="116"/>
    </row>
    <row r="346" spans="1:12" ht="24" customHeight="1" x14ac:dyDescent="0.15">
      <c r="A346" s="113"/>
      <c r="B346" s="113"/>
      <c r="C346" s="42"/>
      <c r="D346" s="42"/>
      <c r="E346" s="114"/>
      <c r="F346" s="113"/>
      <c r="G346" s="115"/>
      <c r="H346" s="115"/>
      <c r="I346" s="116"/>
      <c r="L346" s="116"/>
    </row>
    <row r="347" spans="1:12" ht="24" customHeight="1" x14ac:dyDescent="0.15">
      <c r="A347" s="113"/>
      <c r="B347" s="113"/>
      <c r="C347" s="42"/>
      <c r="D347" s="42"/>
      <c r="E347" s="114"/>
      <c r="F347" s="113"/>
      <c r="G347" s="115"/>
      <c r="H347" s="115"/>
      <c r="I347" s="116"/>
      <c r="L347" s="116"/>
    </row>
    <row r="348" spans="1:12" ht="24" customHeight="1" x14ac:dyDescent="0.15">
      <c r="A348" s="113"/>
      <c r="B348" s="113"/>
      <c r="C348" s="42"/>
      <c r="D348" s="42"/>
      <c r="E348" s="114"/>
      <c r="F348" s="113"/>
      <c r="G348" s="115"/>
      <c r="H348" s="115"/>
      <c r="I348" s="116"/>
      <c r="L348" s="116"/>
    </row>
    <row r="349" spans="1:12" ht="24" customHeight="1" x14ac:dyDescent="0.15">
      <c r="A349" s="113"/>
      <c r="B349" s="113"/>
      <c r="C349" s="42"/>
      <c r="D349" s="42"/>
      <c r="E349" s="114"/>
      <c r="F349" s="113"/>
      <c r="G349" s="115"/>
      <c r="H349" s="115"/>
      <c r="I349" s="116"/>
      <c r="L349" s="116"/>
    </row>
    <row r="350" spans="1:12" ht="24" customHeight="1" x14ac:dyDescent="0.15">
      <c r="A350" s="113"/>
      <c r="B350" s="113"/>
      <c r="C350" s="42"/>
      <c r="D350" s="42"/>
      <c r="E350" s="114"/>
      <c r="F350" s="113"/>
      <c r="G350" s="115"/>
      <c r="H350" s="115"/>
      <c r="I350" s="116"/>
      <c r="L350" s="116"/>
    </row>
    <row r="351" spans="1:12" ht="24" customHeight="1" x14ac:dyDescent="0.15">
      <c r="A351" s="113"/>
      <c r="B351" s="113"/>
      <c r="C351" s="42"/>
      <c r="D351" s="42"/>
      <c r="E351" s="114"/>
      <c r="F351" s="113"/>
      <c r="G351" s="115"/>
      <c r="H351" s="115"/>
      <c r="I351" s="116"/>
      <c r="L351" s="116"/>
    </row>
    <row r="352" spans="1:12" ht="24" customHeight="1" x14ac:dyDescent="0.15">
      <c r="A352" s="113"/>
      <c r="B352" s="113"/>
      <c r="C352" s="42"/>
      <c r="D352" s="42"/>
      <c r="E352" s="114"/>
      <c r="F352" s="113"/>
      <c r="G352" s="115"/>
      <c r="H352" s="115"/>
      <c r="I352" s="116"/>
      <c r="L352" s="116"/>
    </row>
    <row r="353" spans="1:12" ht="24" customHeight="1" x14ac:dyDescent="0.15">
      <c r="A353" s="113"/>
      <c r="B353" s="113"/>
      <c r="C353" s="42"/>
      <c r="D353" s="42"/>
      <c r="E353" s="114"/>
      <c r="F353" s="113"/>
      <c r="G353" s="115"/>
      <c r="H353" s="115"/>
      <c r="I353" s="116"/>
      <c r="L353" s="116"/>
    </row>
    <row r="354" spans="1:12" ht="24" customHeight="1" x14ac:dyDescent="0.15">
      <c r="A354" s="113"/>
      <c r="B354" s="113"/>
      <c r="C354" s="42"/>
      <c r="D354" s="42"/>
      <c r="E354" s="114"/>
      <c r="F354" s="113"/>
      <c r="G354" s="115"/>
      <c r="H354" s="115"/>
      <c r="I354" s="116"/>
      <c r="L354" s="116"/>
    </row>
    <row r="355" spans="1:12" ht="24" customHeight="1" x14ac:dyDescent="0.15">
      <c r="A355" s="113"/>
      <c r="B355" s="113"/>
      <c r="C355" s="42"/>
      <c r="D355" s="42"/>
      <c r="E355" s="114"/>
      <c r="F355" s="113"/>
      <c r="G355" s="115"/>
      <c r="H355" s="115"/>
      <c r="I355" s="116"/>
      <c r="L355" s="116"/>
    </row>
    <row r="356" spans="1:12" ht="24" customHeight="1" x14ac:dyDescent="0.15">
      <c r="A356" s="113"/>
      <c r="B356" s="113"/>
      <c r="C356" s="42"/>
      <c r="D356" s="42"/>
      <c r="E356" s="114"/>
      <c r="F356" s="113"/>
      <c r="G356" s="115"/>
      <c r="H356" s="115"/>
      <c r="I356" s="116"/>
      <c r="L356" s="116"/>
    </row>
    <row r="357" spans="1:12" ht="24" customHeight="1" x14ac:dyDescent="0.15">
      <c r="A357" s="113"/>
      <c r="B357" s="113"/>
      <c r="C357" s="42"/>
      <c r="D357" s="42"/>
      <c r="E357" s="114"/>
      <c r="F357" s="113"/>
      <c r="G357" s="115"/>
      <c r="H357" s="115"/>
      <c r="I357" s="116"/>
      <c r="L357" s="116"/>
    </row>
    <row r="358" spans="1:12" ht="24" customHeight="1" x14ac:dyDescent="0.15">
      <c r="A358" s="113"/>
      <c r="B358" s="113"/>
      <c r="C358" s="42"/>
      <c r="D358" s="42"/>
      <c r="E358" s="114"/>
      <c r="F358" s="113"/>
      <c r="G358" s="115"/>
      <c r="H358" s="115"/>
      <c r="I358" s="116"/>
      <c r="L358" s="116"/>
    </row>
    <row r="359" spans="1:12" ht="24" customHeight="1" x14ac:dyDescent="0.15">
      <c r="A359" s="113"/>
      <c r="B359" s="113"/>
      <c r="C359" s="42"/>
      <c r="D359" s="42"/>
      <c r="E359" s="114"/>
      <c r="F359" s="113"/>
      <c r="G359" s="115"/>
      <c r="H359" s="115"/>
      <c r="I359" s="116"/>
      <c r="L359" s="116"/>
    </row>
    <row r="360" spans="1:12" ht="24" customHeight="1" x14ac:dyDescent="0.15">
      <c r="A360" s="113"/>
      <c r="B360" s="113"/>
      <c r="C360" s="42"/>
      <c r="D360" s="42"/>
      <c r="E360" s="114"/>
      <c r="F360" s="113"/>
      <c r="G360" s="115"/>
      <c r="H360" s="115"/>
      <c r="I360" s="116"/>
      <c r="L360" s="116"/>
    </row>
    <row r="361" spans="1:12" ht="24" customHeight="1" x14ac:dyDescent="0.15">
      <c r="A361" s="113"/>
      <c r="B361" s="113"/>
      <c r="C361" s="42"/>
      <c r="D361" s="42"/>
      <c r="E361" s="114"/>
      <c r="F361" s="113"/>
      <c r="G361" s="115"/>
      <c r="H361" s="115"/>
      <c r="I361" s="116"/>
      <c r="L361" s="116"/>
    </row>
    <row r="362" spans="1:12" ht="24" customHeight="1" x14ac:dyDescent="0.15">
      <c r="A362" s="113"/>
      <c r="B362" s="113"/>
      <c r="C362" s="42"/>
      <c r="D362" s="42"/>
      <c r="E362" s="114"/>
      <c r="F362" s="113"/>
      <c r="G362" s="115"/>
      <c r="H362" s="115"/>
      <c r="I362" s="116"/>
      <c r="L362" s="116"/>
    </row>
    <row r="363" spans="1:12" ht="24" customHeight="1" x14ac:dyDescent="0.15">
      <c r="A363" s="113"/>
      <c r="B363" s="113"/>
      <c r="C363" s="42"/>
      <c r="D363" s="42"/>
      <c r="E363" s="114"/>
      <c r="F363" s="113"/>
      <c r="G363" s="115"/>
      <c r="H363" s="115"/>
      <c r="I363" s="116"/>
      <c r="L363" s="116"/>
    </row>
    <row r="364" spans="1:12" ht="24" customHeight="1" x14ac:dyDescent="0.15">
      <c r="A364" s="113"/>
      <c r="B364" s="113"/>
      <c r="C364" s="42"/>
      <c r="D364" s="42"/>
      <c r="E364" s="114"/>
      <c r="F364" s="113"/>
      <c r="G364" s="115"/>
      <c r="H364" s="115"/>
      <c r="I364" s="116"/>
      <c r="L364" s="116"/>
    </row>
    <row r="365" spans="1:12" ht="24" customHeight="1" x14ac:dyDescent="0.15">
      <c r="A365" s="113"/>
      <c r="B365" s="113"/>
      <c r="C365" s="42"/>
      <c r="D365" s="42"/>
      <c r="E365" s="114"/>
      <c r="F365" s="113"/>
      <c r="G365" s="115"/>
      <c r="H365" s="115"/>
      <c r="I365" s="116"/>
      <c r="L365" s="116"/>
    </row>
    <row r="366" spans="1:12" ht="24" customHeight="1" x14ac:dyDescent="0.15">
      <c r="A366" s="113"/>
      <c r="B366" s="113"/>
      <c r="C366" s="42"/>
      <c r="D366" s="42"/>
      <c r="E366" s="114"/>
      <c r="F366" s="113"/>
      <c r="G366" s="115"/>
      <c r="H366" s="115"/>
      <c r="I366" s="116"/>
      <c r="L366" s="116"/>
    </row>
    <row r="367" spans="1:12" ht="24" customHeight="1" x14ac:dyDescent="0.15">
      <c r="A367" s="113"/>
      <c r="B367" s="113"/>
      <c r="C367" s="42"/>
      <c r="D367" s="42"/>
      <c r="E367" s="114"/>
      <c r="F367" s="113"/>
      <c r="G367" s="115"/>
      <c r="H367" s="115"/>
      <c r="I367" s="116"/>
      <c r="L367" s="116"/>
    </row>
    <row r="368" spans="1:12" ht="24" customHeight="1" x14ac:dyDescent="0.15">
      <c r="A368" s="113"/>
      <c r="B368" s="113"/>
      <c r="C368" s="42"/>
      <c r="D368" s="42"/>
      <c r="E368" s="114"/>
      <c r="F368" s="113"/>
      <c r="G368" s="115"/>
      <c r="H368" s="115"/>
      <c r="I368" s="116"/>
      <c r="L368" s="116"/>
    </row>
    <row r="369" spans="1:12" ht="24" customHeight="1" x14ac:dyDescent="0.15">
      <c r="A369" s="113"/>
      <c r="B369" s="113"/>
      <c r="C369" s="42"/>
      <c r="D369" s="42"/>
      <c r="E369" s="114"/>
      <c r="F369" s="113"/>
      <c r="G369" s="115"/>
      <c r="H369" s="115"/>
      <c r="I369" s="116"/>
      <c r="L369" s="116"/>
    </row>
    <row r="370" spans="1:12" ht="24" customHeight="1" x14ac:dyDescent="0.15">
      <c r="A370" s="113"/>
      <c r="B370" s="113"/>
      <c r="C370" s="42"/>
      <c r="D370" s="42"/>
      <c r="E370" s="114"/>
      <c r="F370" s="113"/>
      <c r="G370" s="115"/>
      <c r="H370" s="115"/>
      <c r="I370" s="116"/>
      <c r="L370" s="116"/>
    </row>
    <row r="371" spans="1:12" ht="24" customHeight="1" x14ac:dyDescent="0.15">
      <c r="A371" s="113"/>
      <c r="B371" s="113"/>
      <c r="C371" s="42"/>
      <c r="D371" s="42"/>
      <c r="E371" s="114"/>
      <c r="F371" s="113"/>
      <c r="G371" s="115"/>
      <c r="H371" s="115"/>
      <c r="I371" s="116"/>
      <c r="L371" s="116"/>
    </row>
    <row r="372" spans="1:12" ht="24" customHeight="1" x14ac:dyDescent="0.15">
      <c r="A372" s="113"/>
      <c r="B372" s="113"/>
      <c r="C372" s="42"/>
      <c r="D372" s="42"/>
      <c r="E372" s="114"/>
      <c r="F372" s="113"/>
      <c r="G372" s="115"/>
      <c r="H372" s="115"/>
      <c r="I372" s="116"/>
      <c r="L372" s="116"/>
    </row>
    <row r="373" spans="1:12" ht="24" customHeight="1" x14ac:dyDescent="0.15">
      <c r="A373" s="113"/>
      <c r="B373" s="113"/>
      <c r="C373" s="42"/>
      <c r="D373" s="42"/>
      <c r="E373" s="114"/>
      <c r="F373" s="113"/>
      <c r="G373" s="115"/>
      <c r="H373" s="115"/>
      <c r="I373" s="116"/>
      <c r="L373" s="116"/>
    </row>
    <row r="374" spans="1:12" ht="24" customHeight="1" x14ac:dyDescent="0.15">
      <c r="A374" s="113"/>
      <c r="B374" s="113"/>
      <c r="C374" s="42"/>
      <c r="D374" s="42"/>
      <c r="E374" s="114"/>
      <c r="F374" s="113"/>
      <c r="G374" s="115"/>
      <c r="H374" s="115"/>
      <c r="I374" s="116"/>
      <c r="L374" s="116"/>
    </row>
    <row r="375" spans="1:12" ht="24" customHeight="1" x14ac:dyDescent="0.15">
      <c r="A375" s="113"/>
      <c r="B375" s="113"/>
      <c r="C375" s="42"/>
      <c r="D375" s="42"/>
      <c r="E375" s="114"/>
      <c r="F375" s="113"/>
      <c r="G375" s="115"/>
      <c r="H375" s="115"/>
      <c r="I375" s="116"/>
      <c r="L375" s="116"/>
    </row>
    <row r="376" spans="1:12" ht="24" customHeight="1" x14ac:dyDescent="0.15">
      <c r="A376" s="113"/>
      <c r="B376" s="113"/>
      <c r="C376" s="42"/>
      <c r="D376" s="42"/>
      <c r="E376" s="114"/>
      <c r="F376" s="113"/>
      <c r="G376" s="115"/>
      <c r="H376" s="115"/>
      <c r="I376" s="116"/>
      <c r="L376" s="116"/>
    </row>
    <row r="377" spans="1:12" ht="24" customHeight="1" x14ac:dyDescent="0.15">
      <c r="A377" s="113"/>
      <c r="B377" s="113"/>
      <c r="C377" s="42"/>
      <c r="D377" s="42"/>
      <c r="E377" s="114"/>
      <c r="F377" s="113"/>
      <c r="G377" s="115"/>
      <c r="H377" s="115"/>
      <c r="I377" s="116"/>
      <c r="L377" s="116"/>
    </row>
    <row r="378" spans="1:12" ht="24" customHeight="1" x14ac:dyDescent="0.15">
      <c r="A378" s="113"/>
      <c r="B378" s="113"/>
      <c r="C378" s="42"/>
      <c r="D378" s="42"/>
      <c r="E378" s="114"/>
      <c r="F378" s="113"/>
      <c r="G378" s="115"/>
      <c r="H378" s="115"/>
      <c r="I378" s="116"/>
      <c r="L378" s="116"/>
    </row>
    <row r="379" spans="1:12" ht="24" customHeight="1" x14ac:dyDescent="0.15">
      <c r="A379" s="113"/>
      <c r="B379" s="113"/>
      <c r="C379" s="42"/>
      <c r="D379" s="42"/>
      <c r="E379" s="114"/>
      <c r="F379" s="113"/>
      <c r="G379" s="115"/>
      <c r="H379" s="115"/>
      <c r="I379" s="116"/>
      <c r="L379" s="116"/>
    </row>
    <row r="380" spans="1:12" ht="24" customHeight="1" x14ac:dyDescent="0.15">
      <c r="A380" s="113"/>
      <c r="B380" s="113"/>
      <c r="C380" s="42"/>
      <c r="D380" s="42"/>
      <c r="E380" s="114"/>
      <c r="F380" s="113"/>
      <c r="G380" s="115"/>
      <c r="H380" s="115"/>
      <c r="I380" s="116"/>
      <c r="L380" s="116"/>
    </row>
    <row r="381" spans="1:12" ht="24" customHeight="1" x14ac:dyDescent="0.15">
      <c r="A381" s="113"/>
      <c r="B381" s="113"/>
      <c r="C381" s="42"/>
      <c r="D381" s="42"/>
      <c r="E381" s="114"/>
      <c r="F381" s="113"/>
      <c r="G381" s="115"/>
      <c r="H381" s="115"/>
      <c r="I381" s="116"/>
      <c r="L381" s="116"/>
    </row>
    <row r="382" spans="1:12" ht="24" customHeight="1" x14ac:dyDescent="0.15">
      <c r="A382" s="113"/>
      <c r="B382" s="113"/>
      <c r="C382" s="42"/>
      <c r="D382" s="42"/>
      <c r="E382" s="114"/>
      <c r="F382" s="113"/>
      <c r="G382" s="115"/>
      <c r="H382" s="115"/>
      <c r="I382" s="116"/>
      <c r="L382" s="116"/>
    </row>
    <row r="383" spans="1:12" ht="24" customHeight="1" x14ac:dyDescent="0.15">
      <c r="A383" s="113"/>
      <c r="B383" s="113"/>
      <c r="C383" s="42"/>
      <c r="D383" s="42"/>
      <c r="E383" s="114"/>
      <c r="F383" s="113"/>
      <c r="G383" s="115"/>
      <c r="H383" s="115"/>
      <c r="I383" s="116"/>
      <c r="L383" s="116"/>
    </row>
    <row r="384" spans="1:12" ht="24" customHeight="1" x14ac:dyDescent="0.15">
      <c r="A384" s="113"/>
      <c r="B384" s="113"/>
      <c r="C384" s="42"/>
      <c r="D384" s="42"/>
      <c r="E384" s="114"/>
      <c r="F384" s="113"/>
      <c r="G384" s="115"/>
      <c r="H384" s="115"/>
      <c r="I384" s="116"/>
      <c r="L384" s="116"/>
    </row>
    <row r="385" spans="1:12" ht="24" customHeight="1" x14ac:dyDescent="0.15">
      <c r="A385" s="113"/>
      <c r="B385" s="113"/>
      <c r="C385" s="42"/>
      <c r="D385" s="42"/>
      <c r="E385" s="114"/>
      <c r="F385" s="113"/>
      <c r="G385" s="115"/>
      <c r="H385" s="115"/>
      <c r="I385" s="116"/>
      <c r="L385" s="116"/>
    </row>
    <row r="386" spans="1:12" ht="24" customHeight="1" x14ac:dyDescent="0.15">
      <c r="A386" s="113"/>
      <c r="B386" s="113"/>
      <c r="C386" s="42"/>
      <c r="D386" s="42"/>
      <c r="E386" s="114"/>
      <c r="F386" s="113"/>
      <c r="G386" s="115"/>
      <c r="H386" s="115"/>
      <c r="I386" s="116"/>
      <c r="L386" s="116"/>
    </row>
    <row r="387" spans="1:12" ht="24" customHeight="1" x14ac:dyDescent="0.15">
      <c r="A387" s="113"/>
      <c r="B387" s="113"/>
      <c r="C387" s="42"/>
      <c r="D387" s="42"/>
      <c r="E387" s="114"/>
      <c r="F387" s="113"/>
      <c r="G387" s="115"/>
      <c r="H387" s="115"/>
      <c r="I387" s="116"/>
      <c r="L387" s="116"/>
    </row>
    <row r="388" spans="1:12" ht="24" customHeight="1" x14ac:dyDescent="0.15">
      <c r="A388" s="113"/>
      <c r="B388" s="113"/>
      <c r="C388" s="42"/>
      <c r="D388" s="42"/>
      <c r="E388" s="114"/>
      <c r="F388" s="113"/>
      <c r="G388" s="115"/>
      <c r="H388" s="115"/>
      <c r="I388" s="116"/>
      <c r="L388" s="116"/>
    </row>
    <row r="389" spans="1:12" ht="24" customHeight="1" x14ac:dyDescent="0.15">
      <c r="A389" s="113"/>
      <c r="B389" s="113"/>
      <c r="C389" s="42"/>
      <c r="D389" s="42"/>
      <c r="E389" s="114"/>
      <c r="F389" s="113"/>
      <c r="G389" s="115"/>
      <c r="H389" s="115"/>
      <c r="I389" s="116"/>
      <c r="L389" s="116"/>
    </row>
    <row r="390" spans="1:12" ht="24" customHeight="1" x14ac:dyDescent="0.15">
      <c r="A390" s="113"/>
      <c r="B390" s="113"/>
      <c r="C390" s="42"/>
      <c r="D390" s="42"/>
      <c r="E390" s="114"/>
      <c r="F390" s="113"/>
      <c r="G390" s="115"/>
      <c r="H390" s="115"/>
      <c r="I390" s="116"/>
      <c r="L390" s="116"/>
    </row>
    <row r="391" spans="1:12" ht="24" customHeight="1" x14ac:dyDescent="0.15">
      <c r="A391" s="113"/>
      <c r="B391" s="113"/>
      <c r="C391" s="42"/>
      <c r="D391" s="42"/>
      <c r="E391" s="114"/>
      <c r="F391" s="113"/>
      <c r="G391" s="115"/>
      <c r="H391" s="115"/>
      <c r="I391" s="116"/>
      <c r="L391" s="116"/>
    </row>
    <row r="392" spans="1:12" ht="24" customHeight="1" x14ac:dyDescent="0.15">
      <c r="A392" s="113"/>
      <c r="B392" s="113"/>
      <c r="C392" s="42"/>
      <c r="D392" s="42"/>
      <c r="E392" s="114"/>
      <c r="F392" s="113"/>
      <c r="G392" s="115"/>
      <c r="H392" s="115"/>
      <c r="I392" s="116"/>
      <c r="L392" s="116"/>
    </row>
    <row r="393" spans="1:12" ht="24" customHeight="1" x14ac:dyDescent="0.15">
      <c r="A393" s="113"/>
      <c r="B393" s="113"/>
      <c r="C393" s="42"/>
      <c r="D393" s="42"/>
      <c r="E393" s="114"/>
      <c r="F393" s="113"/>
      <c r="G393" s="115"/>
      <c r="H393" s="115"/>
      <c r="I393" s="116"/>
      <c r="L393" s="116"/>
    </row>
    <row r="394" spans="1:12" ht="24" customHeight="1" x14ac:dyDescent="0.15">
      <c r="A394" s="113"/>
      <c r="B394" s="113"/>
      <c r="C394" s="42"/>
      <c r="D394" s="42"/>
      <c r="E394" s="114"/>
      <c r="F394" s="113"/>
      <c r="G394" s="115"/>
      <c r="H394" s="115"/>
      <c r="I394" s="116"/>
      <c r="L394" s="116"/>
    </row>
    <row r="395" spans="1:12" ht="24" customHeight="1" x14ac:dyDescent="0.15">
      <c r="A395" s="113"/>
      <c r="B395" s="113"/>
      <c r="C395" s="42"/>
      <c r="D395" s="42"/>
      <c r="E395" s="114"/>
      <c r="F395" s="113"/>
      <c r="G395" s="115"/>
      <c r="H395" s="115"/>
      <c r="I395" s="116"/>
      <c r="L395" s="116"/>
    </row>
    <row r="396" spans="1:12" ht="24" customHeight="1" x14ac:dyDescent="0.15">
      <c r="A396" s="113"/>
      <c r="B396" s="113"/>
      <c r="C396" s="42"/>
      <c r="D396" s="42"/>
      <c r="E396" s="114"/>
      <c r="F396" s="113"/>
      <c r="G396" s="115"/>
      <c r="H396" s="115"/>
      <c r="I396" s="116"/>
      <c r="L396" s="116"/>
    </row>
    <row r="397" spans="1:12" ht="24" customHeight="1" x14ac:dyDescent="0.15">
      <c r="A397" s="113"/>
      <c r="B397" s="113"/>
      <c r="C397" s="42"/>
      <c r="D397" s="42"/>
      <c r="E397" s="114"/>
      <c r="F397" s="113"/>
      <c r="G397" s="115"/>
      <c r="H397" s="115"/>
      <c r="I397" s="116"/>
      <c r="L397" s="116"/>
    </row>
    <row r="398" spans="1:12" ht="24" customHeight="1" x14ac:dyDescent="0.15">
      <c r="A398" s="113"/>
      <c r="B398" s="113"/>
      <c r="C398" s="42"/>
      <c r="D398" s="42"/>
      <c r="E398" s="114"/>
      <c r="F398" s="113"/>
      <c r="G398" s="115"/>
      <c r="H398" s="115"/>
      <c r="I398" s="116"/>
      <c r="L398" s="116"/>
    </row>
    <row r="399" spans="1:12" ht="24" customHeight="1" x14ac:dyDescent="0.15">
      <c r="A399" s="113"/>
      <c r="B399" s="113"/>
      <c r="C399" s="42"/>
      <c r="D399" s="42"/>
      <c r="E399" s="114"/>
      <c r="F399" s="113"/>
      <c r="G399" s="115"/>
      <c r="H399" s="115"/>
      <c r="I399" s="116"/>
      <c r="L399" s="116"/>
    </row>
    <row r="400" spans="1:12" ht="24" customHeight="1" x14ac:dyDescent="0.15">
      <c r="A400" s="113"/>
      <c r="B400" s="113"/>
      <c r="C400" s="42"/>
      <c r="D400" s="42"/>
      <c r="E400" s="114"/>
      <c r="F400" s="113"/>
      <c r="G400" s="115"/>
      <c r="H400" s="115"/>
      <c r="I400" s="116"/>
      <c r="L400" s="116"/>
    </row>
    <row r="401" spans="1:12" ht="24" customHeight="1" x14ac:dyDescent="0.15">
      <c r="A401" s="113"/>
      <c r="B401" s="113"/>
      <c r="C401" s="42"/>
      <c r="D401" s="42"/>
      <c r="E401" s="114"/>
      <c r="F401" s="113"/>
      <c r="G401" s="115"/>
      <c r="H401" s="115"/>
      <c r="I401" s="116"/>
      <c r="L401" s="116"/>
    </row>
    <row r="402" spans="1:12" ht="24" customHeight="1" x14ac:dyDescent="0.15">
      <c r="A402" s="113"/>
      <c r="B402" s="113"/>
      <c r="C402" s="42"/>
      <c r="D402" s="42"/>
      <c r="E402" s="114"/>
      <c r="F402" s="113"/>
      <c r="G402" s="115"/>
      <c r="H402" s="115"/>
      <c r="I402" s="116"/>
      <c r="L402" s="116"/>
    </row>
    <row r="403" spans="1:12" ht="24" customHeight="1" x14ac:dyDescent="0.15">
      <c r="A403" s="113"/>
      <c r="B403" s="113"/>
      <c r="C403" s="42"/>
      <c r="D403" s="42"/>
      <c r="E403" s="114"/>
      <c r="F403" s="113"/>
      <c r="G403" s="115"/>
      <c r="H403" s="115"/>
      <c r="I403" s="116"/>
      <c r="L403" s="116"/>
    </row>
    <row r="404" spans="1:12" ht="24" customHeight="1" x14ac:dyDescent="0.15">
      <c r="A404" s="113"/>
      <c r="B404" s="113"/>
      <c r="C404" s="42"/>
      <c r="D404" s="42"/>
      <c r="E404" s="114"/>
      <c r="F404" s="113"/>
      <c r="G404" s="115"/>
      <c r="H404" s="115"/>
      <c r="I404" s="116"/>
      <c r="L404" s="116"/>
    </row>
    <row r="405" spans="1:12" ht="24" customHeight="1" x14ac:dyDescent="0.15">
      <c r="A405" s="113"/>
      <c r="B405" s="113"/>
      <c r="C405" s="42"/>
      <c r="D405" s="42"/>
      <c r="E405" s="114"/>
      <c r="F405" s="113"/>
      <c r="G405" s="115"/>
      <c r="H405" s="115"/>
      <c r="I405" s="116"/>
      <c r="L405" s="116"/>
    </row>
    <row r="406" spans="1:12" ht="24" customHeight="1" x14ac:dyDescent="0.15">
      <c r="A406" s="113"/>
      <c r="B406" s="113"/>
      <c r="C406" s="42"/>
      <c r="D406" s="42"/>
      <c r="E406" s="114"/>
      <c r="F406" s="113"/>
      <c r="G406" s="115"/>
      <c r="H406" s="115"/>
      <c r="I406" s="116"/>
      <c r="L406" s="116"/>
    </row>
    <row r="407" spans="1:12" ht="24" customHeight="1" x14ac:dyDescent="0.15">
      <c r="A407" s="113"/>
      <c r="B407" s="113"/>
      <c r="C407" s="42"/>
      <c r="D407" s="42"/>
      <c r="E407" s="114"/>
      <c r="F407" s="113"/>
      <c r="G407" s="115"/>
      <c r="H407" s="115"/>
      <c r="I407" s="116"/>
      <c r="L407" s="116"/>
    </row>
    <row r="408" spans="1:12" ht="24" customHeight="1" x14ac:dyDescent="0.15">
      <c r="A408" s="113"/>
      <c r="B408" s="113"/>
      <c r="C408" s="42"/>
      <c r="D408" s="42"/>
      <c r="E408" s="114"/>
      <c r="F408" s="113"/>
      <c r="G408" s="115"/>
      <c r="H408" s="115"/>
      <c r="I408" s="116"/>
      <c r="L408" s="116"/>
    </row>
    <row r="409" spans="1:12" ht="24" customHeight="1" x14ac:dyDescent="0.15">
      <c r="A409" s="113"/>
      <c r="B409" s="113"/>
      <c r="C409" s="42"/>
      <c r="D409" s="42"/>
      <c r="E409" s="114"/>
      <c r="F409" s="113"/>
      <c r="G409" s="115"/>
      <c r="H409" s="115"/>
      <c r="I409" s="116"/>
      <c r="L409" s="116"/>
    </row>
    <row r="410" spans="1:12" ht="24" customHeight="1" x14ac:dyDescent="0.15">
      <c r="A410" s="113"/>
      <c r="B410" s="113"/>
      <c r="C410" s="42"/>
      <c r="D410" s="42"/>
      <c r="E410" s="114"/>
      <c r="F410" s="113"/>
      <c r="G410" s="115"/>
      <c r="H410" s="115"/>
      <c r="I410" s="116"/>
      <c r="L410" s="116"/>
    </row>
    <row r="411" spans="1:12" ht="24" customHeight="1" x14ac:dyDescent="0.15">
      <c r="A411" s="113"/>
      <c r="B411" s="113"/>
      <c r="C411" s="42"/>
      <c r="D411" s="42"/>
      <c r="E411" s="114"/>
      <c r="F411" s="113"/>
      <c r="G411" s="115"/>
      <c r="H411" s="115"/>
      <c r="I411" s="116"/>
      <c r="L411" s="116"/>
    </row>
    <row r="412" spans="1:12" ht="24" customHeight="1" x14ac:dyDescent="0.15">
      <c r="A412" s="113"/>
      <c r="B412" s="113"/>
      <c r="C412" s="42"/>
      <c r="D412" s="42"/>
      <c r="E412" s="114"/>
      <c r="F412" s="113"/>
      <c r="G412" s="115"/>
      <c r="H412" s="115"/>
      <c r="I412" s="116"/>
      <c r="L412" s="116"/>
    </row>
    <row r="413" spans="1:12" ht="24" customHeight="1" x14ac:dyDescent="0.15">
      <c r="A413" s="113"/>
      <c r="B413" s="113"/>
      <c r="C413" s="42"/>
      <c r="D413" s="42"/>
      <c r="E413" s="114"/>
      <c r="F413" s="113"/>
      <c r="G413" s="115"/>
      <c r="H413" s="115"/>
      <c r="I413" s="116"/>
      <c r="L413" s="116"/>
    </row>
    <row r="414" spans="1:12" ht="24" customHeight="1" x14ac:dyDescent="0.15">
      <c r="A414" s="113"/>
      <c r="B414" s="113"/>
      <c r="C414" s="42"/>
      <c r="D414" s="42"/>
      <c r="E414" s="114"/>
      <c r="F414" s="113"/>
      <c r="G414" s="115"/>
      <c r="H414" s="115"/>
      <c r="I414" s="116"/>
      <c r="L414" s="116"/>
    </row>
    <row r="415" spans="1:12" ht="24" customHeight="1" x14ac:dyDescent="0.15">
      <c r="A415" s="113"/>
      <c r="B415" s="113"/>
      <c r="C415" s="42"/>
      <c r="D415" s="42"/>
      <c r="E415" s="114"/>
      <c r="F415" s="113"/>
      <c r="G415" s="115"/>
      <c r="H415" s="115"/>
      <c r="I415" s="116"/>
      <c r="L415" s="116"/>
    </row>
    <row r="416" spans="1:12" ht="24" customHeight="1" x14ac:dyDescent="0.15">
      <c r="A416" s="113"/>
      <c r="B416" s="113"/>
      <c r="C416" s="42"/>
      <c r="D416" s="42"/>
      <c r="E416" s="114"/>
      <c r="F416" s="113"/>
      <c r="G416" s="115"/>
      <c r="H416" s="115"/>
      <c r="I416" s="116"/>
      <c r="L416" s="116"/>
    </row>
    <row r="417" spans="1:12" ht="24" customHeight="1" x14ac:dyDescent="0.15">
      <c r="A417" s="113"/>
      <c r="B417" s="113"/>
      <c r="C417" s="42"/>
      <c r="D417" s="42"/>
      <c r="E417" s="114"/>
      <c r="F417" s="113"/>
      <c r="G417" s="115"/>
      <c r="H417" s="115"/>
      <c r="I417" s="116"/>
      <c r="L417" s="116"/>
    </row>
    <row r="418" spans="1:12" ht="24" customHeight="1" x14ac:dyDescent="0.15">
      <c r="A418" s="113"/>
      <c r="B418" s="113"/>
      <c r="C418" s="42"/>
      <c r="D418" s="42"/>
      <c r="E418" s="114"/>
      <c r="F418" s="113"/>
      <c r="G418" s="115"/>
      <c r="H418" s="115"/>
      <c r="I418" s="116"/>
      <c r="L418" s="116"/>
    </row>
    <row r="419" spans="1:12" ht="24" customHeight="1" x14ac:dyDescent="0.15">
      <c r="A419" s="113"/>
      <c r="B419" s="113"/>
      <c r="C419" s="42"/>
      <c r="D419" s="42"/>
      <c r="E419" s="114"/>
      <c r="F419" s="113"/>
      <c r="G419" s="115"/>
      <c r="H419" s="115"/>
      <c r="I419" s="116"/>
      <c r="L419" s="116"/>
    </row>
    <row r="420" spans="1:12" ht="24" customHeight="1" x14ac:dyDescent="0.15">
      <c r="A420" s="113"/>
      <c r="B420" s="113"/>
      <c r="C420" s="42"/>
      <c r="D420" s="42"/>
      <c r="E420" s="114"/>
      <c r="F420" s="113"/>
      <c r="G420" s="115"/>
      <c r="H420" s="115"/>
      <c r="I420" s="116"/>
      <c r="L420" s="116"/>
    </row>
    <row r="421" spans="1:12" ht="24" customHeight="1" x14ac:dyDescent="0.15">
      <c r="A421" s="113"/>
      <c r="B421" s="113"/>
      <c r="C421" s="42"/>
      <c r="D421" s="42"/>
      <c r="E421" s="114"/>
      <c r="F421" s="113"/>
      <c r="G421" s="115"/>
      <c r="H421" s="115"/>
      <c r="I421" s="116"/>
      <c r="L421" s="116"/>
    </row>
    <row r="422" spans="1:12" ht="24" customHeight="1" x14ac:dyDescent="0.15">
      <c r="A422" s="113"/>
      <c r="B422" s="113"/>
      <c r="C422" s="42"/>
      <c r="D422" s="42"/>
      <c r="E422" s="114"/>
      <c r="F422" s="113"/>
      <c r="G422" s="115"/>
      <c r="H422" s="115"/>
      <c r="I422" s="116"/>
      <c r="L422" s="116"/>
    </row>
    <row r="423" spans="1:12" ht="24" customHeight="1" x14ac:dyDescent="0.15">
      <c r="A423" s="113"/>
      <c r="B423" s="113"/>
      <c r="C423" s="42"/>
      <c r="D423" s="42"/>
      <c r="E423" s="114"/>
      <c r="F423" s="113"/>
      <c r="G423" s="115"/>
      <c r="H423" s="115"/>
      <c r="I423" s="116"/>
      <c r="L423" s="116"/>
    </row>
    <row r="424" spans="1:12" ht="24" customHeight="1" x14ac:dyDescent="0.15">
      <c r="A424" s="113"/>
      <c r="B424" s="113"/>
      <c r="C424" s="42"/>
      <c r="D424" s="42"/>
      <c r="E424" s="114"/>
      <c r="F424" s="113"/>
      <c r="G424" s="115"/>
      <c r="H424" s="115"/>
      <c r="I424" s="116"/>
      <c r="L424" s="116"/>
    </row>
    <row r="425" spans="1:12" ht="24" customHeight="1" x14ac:dyDescent="0.15">
      <c r="A425" s="113"/>
      <c r="B425" s="113"/>
      <c r="C425" s="42"/>
      <c r="D425" s="42"/>
      <c r="E425" s="114"/>
      <c r="F425" s="113"/>
      <c r="G425" s="115"/>
      <c r="H425" s="115"/>
      <c r="I425" s="116"/>
      <c r="L425" s="116"/>
    </row>
    <row r="426" spans="1:12" ht="24" customHeight="1" x14ac:dyDescent="0.15">
      <c r="A426" s="113"/>
      <c r="B426" s="113"/>
      <c r="C426" s="42"/>
      <c r="D426" s="42"/>
      <c r="E426" s="114"/>
      <c r="F426" s="113"/>
      <c r="G426" s="115"/>
      <c r="H426" s="115"/>
      <c r="I426" s="116"/>
      <c r="L426" s="116"/>
    </row>
    <row r="427" spans="1:12" ht="24" customHeight="1" x14ac:dyDescent="0.15">
      <c r="A427" s="113"/>
      <c r="B427" s="113"/>
      <c r="C427" s="42"/>
      <c r="D427" s="42"/>
      <c r="E427" s="114"/>
      <c r="F427" s="113"/>
      <c r="G427" s="115"/>
      <c r="H427" s="115"/>
      <c r="I427" s="116"/>
      <c r="L427" s="116"/>
    </row>
    <row r="428" spans="1:12" ht="24" customHeight="1" x14ac:dyDescent="0.15">
      <c r="A428" s="113"/>
      <c r="B428" s="113"/>
      <c r="C428" s="42"/>
      <c r="D428" s="42"/>
      <c r="E428" s="114"/>
      <c r="F428" s="113"/>
      <c r="G428" s="115"/>
      <c r="H428" s="115"/>
      <c r="I428" s="116"/>
      <c r="L428" s="116"/>
    </row>
    <row r="429" spans="1:12" ht="24" customHeight="1" x14ac:dyDescent="0.15">
      <c r="A429" s="113"/>
      <c r="B429" s="113"/>
      <c r="C429" s="42"/>
      <c r="D429" s="42"/>
      <c r="E429" s="114"/>
      <c r="F429" s="113"/>
      <c r="G429" s="115"/>
      <c r="H429" s="115"/>
      <c r="I429" s="116"/>
      <c r="L429" s="116"/>
    </row>
    <row r="430" spans="1:12" ht="24" customHeight="1" x14ac:dyDescent="0.15">
      <c r="A430" s="113"/>
      <c r="B430" s="113"/>
      <c r="C430" s="42"/>
      <c r="D430" s="42"/>
      <c r="E430" s="114"/>
      <c r="F430" s="113"/>
      <c r="G430" s="115"/>
      <c r="H430" s="115"/>
      <c r="I430" s="116"/>
      <c r="L430" s="116"/>
    </row>
    <row r="431" spans="1:12" ht="24" customHeight="1" x14ac:dyDescent="0.15">
      <c r="A431" s="113"/>
      <c r="B431" s="113"/>
      <c r="C431" s="42"/>
      <c r="D431" s="42"/>
      <c r="E431" s="114"/>
      <c r="F431" s="113"/>
      <c r="G431" s="115"/>
      <c r="H431" s="115"/>
      <c r="I431" s="116"/>
      <c r="L431" s="116"/>
    </row>
    <row r="432" spans="1:12" ht="24" customHeight="1" x14ac:dyDescent="0.15">
      <c r="A432" s="113"/>
      <c r="B432" s="113"/>
      <c r="C432" s="42"/>
      <c r="D432" s="42"/>
      <c r="E432" s="114"/>
      <c r="F432" s="113"/>
      <c r="G432" s="115"/>
      <c r="H432" s="115"/>
      <c r="I432" s="116"/>
      <c r="L432" s="116"/>
    </row>
    <row r="433" spans="1:12" ht="24" customHeight="1" x14ac:dyDescent="0.15">
      <c r="A433" s="113"/>
      <c r="B433" s="113"/>
      <c r="C433" s="42"/>
      <c r="D433" s="42"/>
      <c r="E433" s="114"/>
      <c r="F433" s="113"/>
      <c r="G433" s="115"/>
      <c r="H433" s="115"/>
      <c r="I433" s="116"/>
      <c r="L433" s="116"/>
    </row>
    <row r="434" spans="1:12" ht="24" customHeight="1" x14ac:dyDescent="0.15">
      <c r="A434" s="113"/>
      <c r="B434" s="113"/>
      <c r="C434" s="42"/>
      <c r="D434" s="42"/>
      <c r="E434" s="114"/>
      <c r="F434" s="113"/>
      <c r="G434" s="115"/>
      <c r="H434" s="115"/>
      <c r="I434" s="116"/>
      <c r="L434" s="116"/>
    </row>
    <row r="435" spans="1:12" ht="24" customHeight="1" x14ac:dyDescent="0.15">
      <c r="A435" s="113"/>
      <c r="B435" s="113"/>
      <c r="C435" s="42"/>
      <c r="D435" s="42"/>
      <c r="E435" s="114"/>
      <c r="F435" s="113"/>
      <c r="G435" s="115"/>
      <c r="H435" s="115"/>
      <c r="I435" s="116"/>
      <c r="L435" s="116"/>
    </row>
    <row r="436" spans="1:12" ht="24" customHeight="1" x14ac:dyDescent="0.15">
      <c r="A436" s="113"/>
      <c r="B436" s="113"/>
      <c r="C436" s="42"/>
      <c r="D436" s="42"/>
      <c r="E436" s="114"/>
      <c r="F436" s="113"/>
      <c r="G436" s="115"/>
      <c r="H436" s="115"/>
      <c r="I436" s="116"/>
      <c r="L436" s="116"/>
    </row>
    <row r="437" spans="1:12" ht="24" customHeight="1" x14ac:dyDescent="0.15">
      <c r="A437" s="113"/>
      <c r="B437" s="113"/>
      <c r="C437" s="42"/>
      <c r="D437" s="42"/>
      <c r="E437" s="114"/>
      <c r="F437" s="113"/>
      <c r="G437" s="115"/>
      <c r="H437" s="115"/>
      <c r="I437" s="116"/>
      <c r="L437" s="116"/>
    </row>
    <row r="438" spans="1:12" ht="24" customHeight="1" x14ac:dyDescent="0.15">
      <c r="A438" s="113"/>
      <c r="B438" s="113"/>
      <c r="C438" s="42"/>
      <c r="D438" s="42"/>
      <c r="E438" s="114"/>
      <c r="F438" s="113"/>
      <c r="G438" s="115"/>
      <c r="H438" s="115"/>
      <c r="I438" s="116"/>
      <c r="L438" s="116"/>
    </row>
    <row r="439" spans="1:12" ht="24" customHeight="1" x14ac:dyDescent="0.15">
      <c r="A439" s="113"/>
      <c r="B439" s="113"/>
      <c r="C439" s="42"/>
      <c r="D439" s="42"/>
      <c r="E439" s="114"/>
      <c r="F439" s="113"/>
      <c r="G439" s="115"/>
      <c r="H439" s="115"/>
      <c r="I439" s="116"/>
      <c r="L439" s="116"/>
    </row>
    <row r="440" spans="1:12" ht="24" customHeight="1" x14ac:dyDescent="0.15">
      <c r="A440" s="113"/>
      <c r="B440" s="113"/>
      <c r="C440" s="42"/>
      <c r="D440" s="42"/>
      <c r="E440" s="114"/>
      <c r="F440" s="113"/>
      <c r="G440" s="115"/>
      <c r="H440" s="115"/>
      <c r="I440" s="116"/>
      <c r="L440" s="116"/>
    </row>
    <row r="441" spans="1:12" ht="24" customHeight="1" x14ac:dyDescent="0.15">
      <c r="A441" s="113"/>
      <c r="B441" s="113"/>
      <c r="C441" s="42"/>
      <c r="D441" s="42"/>
      <c r="E441" s="114"/>
      <c r="F441" s="113"/>
      <c r="G441" s="115"/>
      <c r="H441" s="115"/>
      <c r="I441" s="116"/>
      <c r="L441" s="116"/>
    </row>
    <row r="442" spans="1:12" ht="24" customHeight="1" x14ac:dyDescent="0.15">
      <c r="A442" s="113"/>
      <c r="B442" s="113"/>
      <c r="C442" s="42"/>
      <c r="D442" s="42"/>
      <c r="E442" s="114"/>
      <c r="F442" s="113"/>
      <c r="G442" s="115"/>
      <c r="H442" s="115"/>
      <c r="I442" s="116"/>
      <c r="L442" s="116"/>
    </row>
    <row r="443" spans="1:12" ht="24" customHeight="1" x14ac:dyDescent="0.15">
      <c r="A443" s="113"/>
      <c r="B443" s="113"/>
      <c r="C443" s="42"/>
      <c r="D443" s="42"/>
      <c r="E443" s="114"/>
      <c r="F443" s="113"/>
      <c r="G443" s="115"/>
      <c r="H443" s="115"/>
      <c r="I443" s="116"/>
      <c r="L443" s="116"/>
    </row>
    <row r="444" spans="1:12" ht="24" customHeight="1" x14ac:dyDescent="0.15">
      <c r="A444" s="113"/>
      <c r="B444" s="113"/>
      <c r="C444" s="42"/>
      <c r="D444" s="42"/>
      <c r="E444" s="114"/>
      <c r="F444" s="113"/>
      <c r="G444" s="115"/>
      <c r="H444" s="115"/>
      <c r="I444" s="116"/>
      <c r="L444" s="116"/>
    </row>
    <row r="445" spans="1:12" ht="24" customHeight="1" x14ac:dyDescent="0.15">
      <c r="A445" s="113"/>
      <c r="B445" s="113"/>
      <c r="C445" s="42"/>
      <c r="D445" s="42"/>
      <c r="E445" s="114"/>
      <c r="F445" s="113"/>
      <c r="G445" s="115"/>
      <c r="H445" s="115"/>
      <c r="I445" s="116"/>
      <c r="L445" s="116"/>
    </row>
    <row r="446" spans="1:12" ht="24" customHeight="1" x14ac:dyDescent="0.15">
      <c r="A446" s="113"/>
      <c r="B446" s="113"/>
      <c r="C446" s="42"/>
      <c r="D446" s="42"/>
      <c r="E446" s="114"/>
      <c r="F446" s="113"/>
      <c r="G446" s="115"/>
      <c r="H446" s="115"/>
      <c r="I446" s="116"/>
      <c r="L446" s="116"/>
    </row>
    <row r="447" spans="1:12" ht="24" customHeight="1" x14ac:dyDescent="0.15">
      <c r="A447" s="113"/>
      <c r="B447" s="113"/>
      <c r="C447" s="42"/>
      <c r="D447" s="42"/>
      <c r="E447" s="114"/>
      <c r="F447" s="113"/>
      <c r="G447" s="115"/>
      <c r="H447" s="115"/>
      <c r="I447" s="116"/>
      <c r="L447" s="116"/>
    </row>
    <row r="448" spans="1:12" ht="24" customHeight="1" x14ac:dyDescent="0.15">
      <c r="A448" s="113"/>
      <c r="B448" s="113"/>
      <c r="C448" s="42"/>
      <c r="D448" s="42"/>
      <c r="E448" s="114"/>
      <c r="F448" s="113"/>
      <c r="G448" s="115"/>
      <c r="H448" s="115"/>
      <c r="I448" s="116"/>
      <c r="L448" s="116"/>
    </row>
    <row r="449" spans="1:12" ht="24" customHeight="1" x14ac:dyDescent="0.15">
      <c r="A449" s="113"/>
      <c r="B449" s="113"/>
      <c r="C449" s="42"/>
      <c r="D449" s="42"/>
      <c r="E449" s="114"/>
      <c r="F449" s="113"/>
      <c r="G449" s="115"/>
      <c r="H449" s="115"/>
      <c r="I449" s="116"/>
      <c r="L449" s="116"/>
    </row>
    <row r="450" spans="1:12" ht="24" customHeight="1" x14ac:dyDescent="0.15">
      <c r="A450" s="113"/>
      <c r="B450" s="113"/>
      <c r="C450" s="42"/>
      <c r="D450" s="42"/>
      <c r="E450" s="114"/>
      <c r="F450" s="113"/>
      <c r="G450" s="115"/>
      <c r="H450" s="115"/>
      <c r="I450" s="116"/>
      <c r="L450" s="116"/>
    </row>
    <row r="451" spans="1:12" ht="24" customHeight="1" x14ac:dyDescent="0.15">
      <c r="A451" s="113"/>
      <c r="B451" s="113"/>
      <c r="C451" s="42"/>
      <c r="D451" s="42"/>
      <c r="E451" s="114"/>
      <c r="F451" s="113"/>
      <c r="G451" s="115"/>
      <c r="H451" s="115"/>
      <c r="I451" s="116"/>
      <c r="L451" s="116"/>
    </row>
    <row r="452" spans="1:12" ht="24" customHeight="1" x14ac:dyDescent="0.15">
      <c r="A452" s="113"/>
      <c r="B452" s="113"/>
      <c r="C452" s="42"/>
      <c r="D452" s="42"/>
      <c r="E452" s="114"/>
      <c r="F452" s="113"/>
      <c r="G452" s="115"/>
      <c r="H452" s="115"/>
      <c r="I452" s="116"/>
      <c r="L452" s="116"/>
    </row>
    <row r="453" spans="1:12" ht="24" customHeight="1" x14ac:dyDescent="0.15">
      <c r="A453" s="113"/>
      <c r="B453" s="113"/>
      <c r="C453" s="42"/>
      <c r="D453" s="42"/>
      <c r="E453" s="114"/>
      <c r="F453" s="113"/>
      <c r="G453" s="115"/>
      <c r="H453" s="115"/>
      <c r="I453" s="116"/>
      <c r="L453" s="116"/>
    </row>
    <row r="454" spans="1:12" ht="24" customHeight="1" x14ac:dyDescent="0.15">
      <c r="A454" s="113"/>
      <c r="B454" s="113"/>
      <c r="C454" s="42"/>
      <c r="D454" s="42"/>
      <c r="E454" s="114"/>
      <c r="F454" s="113"/>
      <c r="G454" s="115"/>
      <c r="H454" s="115"/>
      <c r="I454" s="116"/>
      <c r="L454" s="116"/>
    </row>
    <row r="455" spans="1:12" ht="24" customHeight="1" x14ac:dyDescent="0.15">
      <c r="A455" s="113"/>
      <c r="B455" s="113"/>
      <c r="C455" s="42"/>
      <c r="D455" s="42"/>
      <c r="E455" s="114"/>
      <c r="F455" s="113"/>
      <c r="G455" s="115"/>
      <c r="H455" s="115"/>
      <c r="I455" s="116"/>
      <c r="L455" s="116"/>
    </row>
    <row r="456" spans="1:12" ht="24" customHeight="1" x14ac:dyDescent="0.15">
      <c r="A456" s="113"/>
      <c r="B456" s="113"/>
      <c r="C456" s="42"/>
      <c r="D456" s="42"/>
      <c r="E456" s="114"/>
      <c r="F456" s="113"/>
      <c r="G456" s="115"/>
      <c r="H456" s="115"/>
      <c r="I456" s="116"/>
      <c r="L456" s="116"/>
    </row>
    <row r="457" spans="1:12" ht="24" customHeight="1" x14ac:dyDescent="0.15">
      <c r="A457" s="113"/>
      <c r="B457" s="113"/>
      <c r="C457" s="42"/>
      <c r="D457" s="42"/>
      <c r="E457" s="114"/>
      <c r="F457" s="113"/>
      <c r="G457" s="115"/>
      <c r="H457" s="115"/>
      <c r="I457" s="116"/>
      <c r="L457" s="116"/>
    </row>
    <row r="458" spans="1:12" ht="24" customHeight="1" x14ac:dyDescent="0.15">
      <c r="A458" s="113"/>
      <c r="B458" s="113"/>
      <c r="C458" s="42"/>
      <c r="D458" s="42"/>
      <c r="E458" s="114"/>
      <c r="F458" s="113"/>
      <c r="G458" s="115"/>
      <c r="H458" s="115"/>
      <c r="I458" s="116"/>
      <c r="L458" s="116"/>
    </row>
    <row r="459" spans="1:12" ht="24" customHeight="1" x14ac:dyDescent="0.15">
      <c r="A459" s="113"/>
      <c r="B459" s="113"/>
      <c r="C459" s="42"/>
      <c r="D459" s="42"/>
      <c r="E459" s="114"/>
      <c r="F459" s="113"/>
      <c r="G459" s="115"/>
      <c r="H459" s="115"/>
      <c r="I459" s="116"/>
      <c r="L459" s="116"/>
    </row>
    <row r="460" spans="1:12" ht="24" customHeight="1" x14ac:dyDescent="0.15">
      <c r="A460" s="113"/>
      <c r="B460" s="113"/>
      <c r="C460" s="42"/>
      <c r="D460" s="42"/>
      <c r="E460" s="114"/>
      <c r="F460" s="113"/>
      <c r="G460" s="115"/>
      <c r="H460" s="115"/>
      <c r="I460" s="116"/>
      <c r="L460" s="116"/>
    </row>
    <row r="461" spans="1:12" ht="24" customHeight="1" x14ac:dyDescent="0.15">
      <c r="A461" s="113"/>
      <c r="B461" s="113"/>
      <c r="C461" s="42"/>
      <c r="D461" s="42"/>
      <c r="E461" s="114"/>
      <c r="F461" s="113"/>
      <c r="G461" s="115"/>
      <c r="H461" s="115"/>
      <c r="I461" s="116"/>
      <c r="L461" s="116"/>
    </row>
    <row r="462" spans="1:12" ht="24" customHeight="1" x14ac:dyDescent="0.15">
      <c r="A462" s="113"/>
      <c r="B462" s="113"/>
      <c r="C462" s="42"/>
      <c r="D462" s="42"/>
      <c r="E462" s="114"/>
      <c r="F462" s="113"/>
      <c r="G462" s="115"/>
      <c r="H462" s="115"/>
      <c r="I462" s="116"/>
      <c r="L462" s="116"/>
    </row>
    <row r="463" spans="1:12" ht="24" customHeight="1" x14ac:dyDescent="0.15">
      <c r="A463" s="113"/>
      <c r="B463" s="113"/>
      <c r="C463" s="42"/>
      <c r="D463" s="42"/>
      <c r="E463" s="114"/>
      <c r="F463" s="113"/>
      <c r="G463" s="115"/>
      <c r="H463" s="115"/>
      <c r="I463" s="116"/>
      <c r="L463" s="116"/>
    </row>
    <row r="464" spans="1:12" ht="24" customHeight="1" x14ac:dyDescent="0.15">
      <c r="A464" s="113"/>
      <c r="B464" s="113"/>
      <c r="C464" s="42"/>
      <c r="D464" s="42"/>
      <c r="E464" s="114"/>
      <c r="F464" s="113"/>
      <c r="G464" s="115"/>
      <c r="H464" s="115"/>
      <c r="I464" s="116"/>
      <c r="L464" s="116"/>
    </row>
    <row r="465" spans="1:12" ht="24" customHeight="1" x14ac:dyDescent="0.15">
      <c r="A465" s="113"/>
      <c r="B465" s="113"/>
      <c r="C465" s="42"/>
      <c r="D465" s="42"/>
      <c r="E465" s="114"/>
      <c r="F465" s="113"/>
      <c r="G465" s="115"/>
      <c r="H465" s="115"/>
      <c r="I465" s="116"/>
      <c r="L465" s="116"/>
    </row>
    <row r="466" spans="1:12" ht="24" customHeight="1" x14ac:dyDescent="0.15">
      <c r="A466" s="113"/>
      <c r="B466" s="113"/>
      <c r="C466" s="42"/>
      <c r="D466" s="42"/>
      <c r="E466" s="114"/>
      <c r="F466" s="113"/>
      <c r="G466" s="115"/>
      <c r="H466" s="115"/>
      <c r="I466" s="116"/>
      <c r="L466" s="116"/>
    </row>
    <row r="467" spans="1:12" ht="24" customHeight="1" x14ac:dyDescent="0.15">
      <c r="A467" s="113"/>
      <c r="B467" s="113"/>
      <c r="C467" s="42"/>
      <c r="D467" s="42"/>
      <c r="E467" s="114"/>
      <c r="F467" s="113"/>
      <c r="G467" s="115"/>
      <c r="H467" s="115"/>
      <c r="I467" s="116"/>
      <c r="L467" s="116"/>
    </row>
    <row r="468" spans="1:12" ht="24" customHeight="1" x14ac:dyDescent="0.15">
      <c r="A468" s="113"/>
      <c r="B468" s="113"/>
      <c r="C468" s="42"/>
      <c r="D468" s="42"/>
      <c r="E468" s="114"/>
      <c r="F468" s="113"/>
      <c r="G468" s="115"/>
      <c r="H468" s="115"/>
      <c r="I468" s="116"/>
      <c r="L468" s="116"/>
    </row>
    <row r="469" spans="1:12" ht="24" customHeight="1" x14ac:dyDescent="0.15">
      <c r="A469" s="113"/>
      <c r="B469" s="113"/>
      <c r="C469" s="42"/>
      <c r="D469" s="42"/>
      <c r="E469" s="114"/>
      <c r="F469" s="113"/>
      <c r="G469" s="115"/>
      <c r="H469" s="115"/>
      <c r="I469" s="116"/>
      <c r="L469" s="116"/>
    </row>
    <row r="470" spans="1:12" ht="24" customHeight="1" x14ac:dyDescent="0.15">
      <c r="A470" s="113"/>
      <c r="B470" s="113"/>
      <c r="C470" s="42"/>
      <c r="D470" s="42"/>
      <c r="E470" s="114"/>
      <c r="F470" s="113"/>
      <c r="G470" s="115"/>
      <c r="H470" s="115"/>
      <c r="I470" s="116"/>
      <c r="L470" s="116"/>
    </row>
    <row r="471" spans="1:12" ht="24" customHeight="1" x14ac:dyDescent="0.15">
      <c r="A471" s="113"/>
      <c r="B471" s="113"/>
      <c r="C471" s="42"/>
      <c r="D471" s="42"/>
      <c r="E471" s="114"/>
      <c r="F471" s="113"/>
      <c r="G471" s="115"/>
      <c r="H471" s="115"/>
      <c r="I471" s="116"/>
      <c r="L471" s="116"/>
    </row>
    <row r="472" spans="1:12" ht="24" customHeight="1" x14ac:dyDescent="0.15">
      <c r="A472" s="113"/>
      <c r="B472" s="113"/>
      <c r="C472" s="42"/>
      <c r="D472" s="42"/>
      <c r="E472" s="114"/>
      <c r="F472" s="113"/>
      <c r="G472" s="115"/>
      <c r="H472" s="115"/>
      <c r="I472" s="116"/>
      <c r="L472" s="116"/>
    </row>
    <row r="473" spans="1:12" ht="24" customHeight="1" x14ac:dyDescent="0.15">
      <c r="A473" s="113"/>
      <c r="B473" s="113"/>
      <c r="C473" s="42"/>
      <c r="D473" s="42"/>
      <c r="E473" s="114"/>
      <c r="F473" s="113"/>
      <c r="G473" s="115"/>
      <c r="H473" s="115"/>
      <c r="I473" s="116"/>
      <c r="L473" s="116"/>
    </row>
    <row r="474" spans="1:12" ht="24" customHeight="1" x14ac:dyDescent="0.15">
      <c r="A474" s="113"/>
      <c r="B474" s="113"/>
      <c r="C474" s="42"/>
      <c r="D474" s="42"/>
      <c r="E474" s="114"/>
      <c r="F474" s="113"/>
      <c r="G474" s="115"/>
      <c r="H474" s="115"/>
      <c r="I474" s="116"/>
      <c r="L474" s="116"/>
    </row>
    <row r="475" spans="1:12" ht="24" customHeight="1" x14ac:dyDescent="0.15">
      <c r="A475" s="113"/>
      <c r="B475" s="113"/>
      <c r="C475" s="42"/>
      <c r="D475" s="42"/>
      <c r="E475" s="114"/>
      <c r="F475" s="113"/>
      <c r="G475" s="115"/>
      <c r="H475" s="115"/>
      <c r="I475" s="116"/>
      <c r="L475" s="116"/>
    </row>
    <row r="476" spans="1:12" ht="24" customHeight="1" x14ac:dyDescent="0.15">
      <c r="A476" s="113"/>
      <c r="B476" s="113"/>
      <c r="C476" s="42"/>
      <c r="D476" s="42"/>
      <c r="E476" s="114"/>
      <c r="F476" s="113"/>
      <c r="G476" s="115"/>
      <c r="H476" s="115"/>
      <c r="I476" s="116"/>
      <c r="L476" s="116"/>
    </row>
    <row r="477" spans="1:12" ht="24" customHeight="1" x14ac:dyDescent="0.15">
      <c r="A477" s="113"/>
      <c r="B477" s="113"/>
      <c r="C477" s="42"/>
      <c r="D477" s="42"/>
      <c r="E477" s="114"/>
      <c r="F477" s="113"/>
      <c r="G477" s="115"/>
      <c r="H477" s="115"/>
      <c r="I477" s="116"/>
      <c r="L477" s="116"/>
    </row>
    <row r="478" spans="1:12" ht="24" customHeight="1" x14ac:dyDescent="0.15">
      <c r="A478" s="113"/>
      <c r="B478" s="113"/>
      <c r="C478" s="42"/>
      <c r="D478" s="42"/>
      <c r="E478" s="114"/>
      <c r="F478" s="113"/>
      <c r="G478" s="115"/>
      <c r="H478" s="115"/>
      <c r="I478" s="116"/>
      <c r="L478" s="116"/>
    </row>
    <row r="479" spans="1:12" ht="24" customHeight="1" x14ac:dyDescent="0.15">
      <c r="A479" s="113"/>
      <c r="B479" s="113"/>
      <c r="C479" s="42"/>
      <c r="D479" s="42"/>
      <c r="E479" s="114"/>
      <c r="F479" s="113"/>
      <c r="G479" s="115"/>
      <c r="H479" s="115"/>
      <c r="I479" s="116"/>
      <c r="L479" s="116"/>
    </row>
    <row r="480" spans="1:12" ht="24" customHeight="1" x14ac:dyDescent="0.15">
      <c r="A480" s="113"/>
      <c r="B480" s="113"/>
      <c r="C480" s="42"/>
      <c r="D480" s="42"/>
      <c r="E480" s="114"/>
      <c r="F480" s="113"/>
      <c r="G480" s="115"/>
      <c r="H480" s="115"/>
      <c r="I480" s="116"/>
      <c r="L480" s="116"/>
    </row>
    <row r="481" spans="1:12" ht="24" customHeight="1" x14ac:dyDescent="0.15">
      <c r="A481" s="113"/>
      <c r="B481" s="113"/>
      <c r="C481" s="42"/>
      <c r="D481" s="42"/>
      <c r="E481" s="114"/>
      <c r="F481" s="113"/>
      <c r="G481" s="115"/>
      <c r="H481" s="115"/>
      <c r="I481" s="116"/>
      <c r="L481" s="116"/>
    </row>
    <row r="482" spans="1:12" ht="24" customHeight="1" x14ac:dyDescent="0.15">
      <c r="A482" s="113"/>
      <c r="B482" s="113"/>
      <c r="C482" s="42"/>
      <c r="D482" s="42"/>
      <c r="E482" s="114"/>
      <c r="F482" s="113"/>
      <c r="G482" s="115"/>
      <c r="H482" s="115"/>
      <c r="I482" s="116"/>
      <c r="L482" s="116"/>
    </row>
    <row r="483" spans="1:12" ht="24" customHeight="1" x14ac:dyDescent="0.15">
      <c r="A483" s="113"/>
      <c r="B483" s="113"/>
      <c r="C483" s="42"/>
      <c r="D483" s="42"/>
      <c r="E483" s="114"/>
      <c r="F483" s="113"/>
      <c r="G483" s="115"/>
      <c r="H483" s="115"/>
      <c r="I483" s="116"/>
      <c r="L483" s="116"/>
    </row>
    <row r="484" spans="1:12" ht="24" customHeight="1" x14ac:dyDescent="0.15">
      <c r="A484" s="113"/>
      <c r="B484" s="113"/>
      <c r="C484" s="42"/>
      <c r="D484" s="42"/>
      <c r="E484" s="114"/>
      <c r="F484" s="113"/>
      <c r="G484" s="115"/>
      <c r="H484" s="115"/>
      <c r="I484" s="116"/>
      <c r="L484" s="116"/>
    </row>
    <row r="485" spans="1:12" ht="24" customHeight="1" x14ac:dyDescent="0.15">
      <c r="A485" s="113"/>
      <c r="B485" s="113"/>
      <c r="C485" s="42"/>
      <c r="D485" s="42"/>
      <c r="E485" s="114"/>
      <c r="F485" s="113"/>
      <c r="G485" s="115"/>
      <c r="H485" s="115"/>
      <c r="I485" s="116"/>
      <c r="L485" s="116"/>
    </row>
    <row r="486" spans="1:12" ht="24" customHeight="1" x14ac:dyDescent="0.15">
      <c r="A486" s="113"/>
      <c r="B486" s="113"/>
      <c r="C486" s="42"/>
      <c r="D486" s="42"/>
      <c r="E486" s="114"/>
      <c r="F486" s="113"/>
      <c r="G486" s="115"/>
      <c r="H486" s="115"/>
      <c r="I486" s="116"/>
      <c r="L486" s="116"/>
    </row>
    <row r="487" spans="1:12" ht="24" customHeight="1" x14ac:dyDescent="0.15">
      <c r="A487" s="113"/>
      <c r="B487" s="113"/>
      <c r="C487" s="42"/>
      <c r="D487" s="42"/>
      <c r="E487" s="114"/>
      <c r="F487" s="113"/>
      <c r="G487" s="115"/>
      <c r="H487" s="115"/>
      <c r="I487" s="116"/>
      <c r="L487" s="116"/>
    </row>
    <row r="488" spans="1:12" ht="24" customHeight="1" x14ac:dyDescent="0.15">
      <c r="A488" s="113"/>
      <c r="B488" s="113"/>
      <c r="C488" s="42"/>
      <c r="D488" s="42"/>
      <c r="E488" s="114"/>
      <c r="F488" s="113"/>
      <c r="G488" s="115"/>
      <c r="H488" s="115"/>
      <c r="I488" s="116"/>
      <c r="L488" s="116"/>
    </row>
    <row r="489" spans="1:12" ht="24" customHeight="1" x14ac:dyDescent="0.15">
      <c r="A489" s="113"/>
      <c r="B489" s="113"/>
      <c r="C489" s="42"/>
      <c r="D489" s="42"/>
      <c r="E489" s="114"/>
      <c r="F489" s="113"/>
      <c r="G489" s="115"/>
      <c r="H489" s="115"/>
      <c r="I489" s="116"/>
      <c r="L489" s="116"/>
    </row>
    <row r="490" spans="1:12" ht="24" customHeight="1" x14ac:dyDescent="0.15">
      <c r="A490" s="113"/>
      <c r="B490" s="113"/>
      <c r="C490" s="42"/>
      <c r="D490" s="42"/>
      <c r="E490" s="114"/>
      <c r="F490" s="113"/>
      <c r="G490" s="115"/>
      <c r="H490" s="115"/>
      <c r="I490" s="116"/>
      <c r="L490" s="116"/>
    </row>
    <row r="491" spans="1:12" ht="24" customHeight="1" x14ac:dyDescent="0.15">
      <c r="A491" s="113"/>
      <c r="B491" s="113"/>
      <c r="C491" s="42"/>
      <c r="D491" s="42"/>
      <c r="E491" s="114"/>
      <c r="F491" s="113"/>
      <c r="G491" s="115"/>
      <c r="H491" s="115"/>
      <c r="I491" s="116"/>
      <c r="L491" s="116"/>
    </row>
    <row r="492" spans="1:12" ht="24" customHeight="1" x14ac:dyDescent="0.15">
      <c r="A492" s="113"/>
      <c r="B492" s="113"/>
      <c r="C492" s="42"/>
      <c r="D492" s="42"/>
      <c r="E492" s="114"/>
      <c r="F492" s="113"/>
      <c r="G492" s="115"/>
      <c r="H492" s="115"/>
      <c r="I492" s="116"/>
      <c r="L492" s="116"/>
    </row>
    <row r="493" spans="1:12" ht="24" customHeight="1" x14ac:dyDescent="0.15">
      <c r="A493" s="113"/>
      <c r="B493" s="113"/>
      <c r="C493" s="42"/>
      <c r="D493" s="42"/>
      <c r="E493" s="114"/>
      <c r="F493" s="113"/>
      <c r="G493" s="115"/>
      <c r="H493" s="115"/>
      <c r="I493" s="116"/>
      <c r="L493" s="116"/>
    </row>
    <row r="494" spans="1:12" ht="24" customHeight="1" x14ac:dyDescent="0.15">
      <c r="A494" s="113"/>
      <c r="B494" s="113"/>
      <c r="C494" s="42"/>
      <c r="D494" s="42"/>
      <c r="E494" s="114"/>
      <c r="F494" s="113"/>
      <c r="G494" s="115"/>
      <c r="H494" s="115"/>
      <c r="I494" s="116"/>
      <c r="L494" s="116"/>
    </row>
    <row r="495" spans="1:12" ht="24" customHeight="1" x14ac:dyDescent="0.15">
      <c r="A495" s="113"/>
      <c r="B495" s="113"/>
      <c r="C495" s="42"/>
      <c r="D495" s="42"/>
      <c r="E495" s="114"/>
      <c r="F495" s="113"/>
      <c r="G495" s="115"/>
      <c r="H495" s="115"/>
      <c r="I495" s="116"/>
      <c r="L495" s="116"/>
    </row>
    <row r="496" spans="1:12" ht="24" customHeight="1" x14ac:dyDescent="0.15">
      <c r="A496" s="113"/>
      <c r="B496" s="113"/>
      <c r="C496" s="42"/>
      <c r="D496" s="42"/>
      <c r="E496" s="114"/>
      <c r="F496" s="113"/>
      <c r="G496" s="115"/>
      <c r="H496" s="115"/>
      <c r="I496" s="116"/>
      <c r="L496" s="116"/>
    </row>
    <row r="497" spans="1:12" ht="24" customHeight="1" x14ac:dyDescent="0.15">
      <c r="A497" s="113"/>
      <c r="B497" s="113"/>
      <c r="C497" s="42"/>
      <c r="D497" s="42"/>
      <c r="E497" s="114"/>
      <c r="F497" s="113"/>
      <c r="G497" s="115"/>
      <c r="H497" s="115"/>
      <c r="I497" s="116"/>
      <c r="L497" s="116"/>
    </row>
    <row r="498" spans="1:12" ht="24" customHeight="1" x14ac:dyDescent="0.15">
      <c r="A498" s="113"/>
      <c r="B498" s="113"/>
      <c r="C498" s="42"/>
      <c r="D498" s="42"/>
      <c r="E498" s="114"/>
      <c r="F498" s="113"/>
      <c r="G498" s="115"/>
      <c r="H498" s="115"/>
      <c r="I498" s="116"/>
      <c r="L498" s="116"/>
    </row>
    <row r="499" spans="1:12" ht="24" customHeight="1" x14ac:dyDescent="0.15">
      <c r="A499" s="113"/>
      <c r="B499" s="113"/>
      <c r="C499" s="42"/>
      <c r="D499" s="42"/>
      <c r="E499" s="114"/>
      <c r="F499" s="113"/>
      <c r="G499" s="115"/>
      <c r="H499" s="115"/>
      <c r="I499" s="116"/>
      <c r="L499" s="116"/>
    </row>
    <row r="500" spans="1:12" ht="24" customHeight="1" x14ac:dyDescent="0.15">
      <c r="A500" s="113"/>
      <c r="B500" s="113"/>
      <c r="C500" s="42"/>
      <c r="D500" s="42"/>
      <c r="E500" s="114"/>
      <c r="F500" s="113"/>
      <c r="G500" s="115"/>
      <c r="H500" s="115"/>
      <c r="I500" s="116"/>
      <c r="L500" s="116"/>
    </row>
    <row r="501" spans="1:12" ht="24" customHeight="1" x14ac:dyDescent="0.15">
      <c r="A501" s="113"/>
      <c r="B501" s="113"/>
      <c r="C501" s="42"/>
      <c r="D501" s="42"/>
      <c r="E501" s="114"/>
      <c r="F501" s="113"/>
      <c r="G501" s="115"/>
      <c r="H501" s="115"/>
      <c r="I501" s="116"/>
      <c r="L501" s="116"/>
    </row>
    <row r="502" spans="1:12" ht="24" customHeight="1" x14ac:dyDescent="0.15">
      <c r="A502" s="113"/>
      <c r="B502" s="113"/>
      <c r="C502" s="42"/>
      <c r="D502" s="42"/>
      <c r="E502" s="114"/>
      <c r="F502" s="113"/>
      <c r="G502" s="115"/>
      <c r="H502" s="115"/>
      <c r="I502" s="116"/>
      <c r="L502" s="116"/>
    </row>
    <row r="503" spans="1:12" ht="24" customHeight="1" x14ac:dyDescent="0.15">
      <c r="A503" s="113"/>
      <c r="B503" s="113"/>
      <c r="C503" s="42"/>
      <c r="D503" s="42"/>
      <c r="E503" s="114"/>
      <c r="F503" s="113"/>
      <c r="G503" s="115"/>
      <c r="H503" s="115"/>
      <c r="I503" s="116"/>
      <c r="L503" s="116"/>
    </row>
    <row r="504" spans="1:12" ht="24" customHeight="1" x14ac:dyDescent="0.15">
      <c r="A504" s="113"/>
      <c r="B504" s="113"/>
      <c r="C504" s="42"/>
      <c r="D504" s="42"/>
      <c r="E504" s="114"/>
      <c r="F504" s="113"/>
      <c r="G504" s="115"/>
      <c r="H504" s="115"/>
      <c r="I504" s="116"/>
      <c r="L504" s="116"/>
    </row>
    <row r="505" spans="1:12" ht="24" customHeight="1" x14ac:dyDescent="0.15">
      <c r="A505" s="113"/>
      <c r="B505" s="113"/>
      <c r="C505" s="42"/>
      <c r="D505" s="42"/>
      <c r="E505" s="114"/>
      <c r="F505" s="113"/>
      <c r="G505" s="115"/>
      <c r="H505" s="115"/>
      <c r="I505" s="116"/>
      <c r="L505" s="116"/>
    </row>
    <row r="506" spans="1:12" ht="24" customHeight="1" x14ac:dyDescent="0.15">
      <c r="A506" s="113"/>
      <c r="B506" s="113"/>
      <c r="C506" s="42"/>
      <c r="D506" s="42"/>
      <c r="E506" s="114"/>
      <c r="F506" s="113"/>
      <c r="G506" s="115"/>
      <c r="H506" s="115"/>
      <c r="I506" s="116"/>
      <c r="L506" s="116"/>
    </row>
    <row r="507" spans="1:12" ht="24" customHeight="1" x14ac:dyDescent="0.15">
      <c r="A507" s="113"/>
      <c r="B507" s="113"/>
      <c r="C507" s="42"/>
      <c r="D507" s="42"/>
      <c r="E507" s="114"/>
      <c r="F507" s="113"/>
      <c r="G507" s="115"/>
      <c r="H507" s="115"/>
      <c r="I507" s="116"/>
      <c r="L507" s="116"/>
    </row>
    <row r="508" spans="1:12" ht="24" customHeight="1" x14ac:dyDescent="0.15">
      <c r="A508" s="113"/>
      <c r="B508" s="113"/>
      <c r="C508" s="42"/>
      <c r="D508" s="42"/>
      <c r="E508" s="114"/>
      <c r="F508" s="113"/>
      <c r="G508" s="115"/>
      <c r="H508" s="115"/>
      <c r="I508" s="116"/>
      <c r="L508" s="116"/>
    </row>
    <row r="509" spans="1:12" ht="24" customHeight="1" x14ac:dyDescent="0.15">
      <c r="A509" s="113"/>
      <c r="B509" s="113"/>
      <c r="C509" s="42"/>
      <c r="D509" s="42"/>
      <c r="E509" s="114"/>
      <c r="F509" s="113"/>
      <c r="G509" s="115"/>
      <c r="H509" s="115"/>
      <c r="I509" s="116"/>
      <c r="L509" s="116"/>
    </row>
    <row r="510" spans="1:12" ht="24" customHeight="1" x14ac:dyDescent="0.15">
      <c r="A510" s="113"/>
      <c r="B510" s="113"/>
      <c r="C510" s="42"/>
      <c r="D510" s="42"/>
      <c r="E510" s="114"/>
      <c r="F510" s="113"/>
      <c r="G510" s="115"/>
      <c r="H510" s="115"/>
      <c r="I510" s="116"/>
      <c r="L510" s="116"/>
    </row>
    <row r="511" spans="1:12" ht="24" customHeight="1" x14ac:dyDescent="0.15">
      <c r="A511" s="113"/>
      <c r="B511" s="113"/>
      <c r="C511" s="42"/>
      <c r="D511" s="42"/>
      <c r="E511" s="114"/>
      <c r="F511" s="113"/>
      <c r="G511" s="115"/>
      <c r="H511" s="115"/>
      <c r="I511" s="116"/>
      <c r="L511" s="116"/>
    </row>
    <row r="512" spans="1:12" ht="24" customHeight="1" x14ac:dyDescent="0.15">
      <c r="A512" s="113"/>
      <c r="B512" s="113"/>
      <c r="C512" s="42"/>
      <c r="D512" s="42"/>
      <c r="E512" s="114"/>
      <c r="F512" s="113"/>
      <c r="G512" s="115"/>
      <c r="H512" s="115"/>
      <c r="I512" s="116"/>
      <c r="L512" s="116"/>
    </row>
    <row r="513" spans="1:12" ht="24" customHeight="1" x14ac:dyDescent="0.15">
      <c r="A513" s="113"/>
      <c r="B513" s="113"/>
      <c r="C513" s="42"/>
      <c r="D513" s="42"/>
      <c r="E513" s="114"/>
      <c r="F513" s="113"/>
      <c r="G513" s="115"/>
      <c r="H513" s="115"/>
      <c r="I513" s="116"/>
      <c r="L513" s="116"/>
    </row>
    <row r="514" spans="1:12" ht="24" customHeight="1" x14ac:dyDescent="0.15">
      <c r="A514" s="113"/>
      <c r="B514" s="113"/>
      <c r="C514" s="42"/>
      <c r="D514" s="42"/>
      <c r="E514" s="114"/>
      <c r="F514" s="113"/>
      <c r="G514" s="115"/>
      <c r="H514" s="115"/>
      <c r="I514" s="116"/>
      <c r="L514" s="116"/>
    </row>
    <row r="515" spans="1:12" ht="24" customHeight="1" x14ac:dyDescent="0.15">
      <c r="A515" s="113"/>
      <c r="B515" s="113"/>
      <c r="C515" s="42"/>
      <c r="D515" s="42"/>
      <c r="E515" s="114"/>
      <c r="F515" s="113"/>
      <c r="G515" s="115"/>
      <c r="H515" s="115"/>
      <c r="I515" s="116"/>
      <c r="L515" s="116"/>
    </row>
    <row r="516" spans="1:12" ht="24" customHeight="1" x14ac:dyDescent="0.15">
      <c r="A516" s="113"/>
      <c r="B516" s="113"/>
      <c r="C516" s="42"/>
      <c r="D516" s="42"/>
      <c r="E516" s="114"/>
      <c r="F516" s="113"/>
      <c r="G516" s="115"/>
      <c r="H516" s="115"/>
      <c r="I516" s="116"/>
      <c r="L516" s="116"/>
    </row>
    <row r="517" spans="1:12" ht="24" customHeight="1" x14ac:dyDescent="0.15">
      <c r="A517" s="113"/>
      <c r="B517" s="113"/>
      <c r="C517" s="42"/>
      <c r="D517" s="42"/>
      <c r="E517" s="114"/>
      <c r="F517" s="113"/>
      <c r="G517" s="115"/>
      <c r="H517" s="115"/>
      <c r="I517" s="116"/>
      <c r="L517" s="116"/>
    </row>
    <row r="518" spans="1:12" ht="24" customHeight="1" x14ac:dyDescent="0.15">
      <c r="A518" s="113"/>
      <c r="B518" s="113"/>
      <c r="C518" s="42"/>
      <c r="D518" s="42"/>
      <c r="E518" s="114"/>
      <c r="F518" s="113"/>
      <c r="G518" s="115"/>
      <c r="H518" s="115"/>
      <c r="I518" s="116"/>
      <c r="L518" s="116"/>
    </row>
    <row r="519" spans="1:12" ht="24" customHeight="1" x14ac:dyDescent="0.15">
      <c r="A519" s="113"/>
      <c r="B519" s="113"/>
      <c r="C519" s="42"/>
      <c r="D519" s="42"/>
      <c r="E519" s="114"/>
      <c r="F519" s="113"/>
      <c r="G519" s="115"/>
      <c r="H519" s="115"/>
      <c r="I519" s="116"/>
      <c r="L519" s="116"/>
    </row>
    <row r="520" spans="1:12" ht="24" customHeight="1" x14ac:dyDescent="0.15">
      <c r="A520" s="113"/>
      <c r="B520" s="113"/>
      <c r="C520" s="42"/>
      <c r="D520" s="42"/>
      <c r="E520" s="114"/>
      <c r="F520" s="113"/>
      <c r="G520" s="115"/>
      <c r="H520" s="115"/>
      <c r="I520" s="116"/>
      <c r="L520" s="116"/>
    </row>
    <row r="521" spans="1:12" ht="24" customHeight="1" x14ac:dyDescent="0.15">
      <c r="A521" s="113"/>
      <c r="B521" s="113"/>
      <c r="C521" s="42"/>
      <c r="D521" s="42"/>
      <c r="E521" s="114"/>
      <c r="F521" s="113"/>
      <c r="G521" s="115"/>
      <c r="H521" s="115"/>
      <c r="I521" s="116"/>
      <c r="L521" s="116"/>
    </row>
    <row r="522" spans="1:12" ht="24" customHeight="1" x14ac:dyDescent="0.15">
      <c r="A522" s="113"/>
      <c r="B522" s="113"/>
      <c r="C522" s="42"/>
      <c r="D522" s="42"/>
      <c r="E522" s="114"/>
      <c r="F522" s="113"/>
      <c r="G522" s="115"/>
      <c r="H522" s="115"/>
      <c r="I522" s="116"/>
      <c r="L522" s="116"/>
    </row>
    <row r="523" spans="1:12" ht="24" customHeight="1" x14ac:dyDescent="0.15">
      <c r="A523" s="113"/>
      <c r="B523" s="113"/>
      <c r="C523" s="42"/>
      <c r="D523" s="42"/>
      <c r="E523" s="114"/>
      <c r="F523" s="113"/>
      <c r="G523" s="115"/>
      <c r="H523" s="115"/>
      <c r="I523" s="116"/>
      <c r="L523" s="116"/>
    </row>
    <row r="524" spans="1:12" ht="24" customHeight="1" x14ac:dyDescent="0.15">
      <c r="A524" s="113"/>
      <c r="B524" s="113"/>
      <c r="C524" s="42"/>
      <c r="D524" s="42"/>
      <c r="E524" s="114"/>
      <c r="F524" s="113"/>
      <c r="G524" s="115"/>
      <c r="H524" s="115"/>
      <c r="I524" s="116"/>
      <c r="L524" s="116"/>
    </row>
    <row r="525" spans="1:12" ht="24" customHeight="1" x14ac:dyDescent="0.15">
      <c r="A525" s="113"/>
      <c r="B525" s="113"/>
      <c r="C525" s="42"/>
      <c r="D525" s="42"/>
      <c r="E525" s="114"/>
      <c r="F525" s="113"/>
      <c r="G525" s="115"/>
      <c r="H525" s="115"/>
      <c r="I525" s="116"/>
      <c r="L525" s="116"/>
    </row>
    <row r="526" spans="1:12" ht="24" customHeight="1" x14ac:dyDescent="0.15">
      <c r="A526" s="113"/>
      <c r="B526" s="113"/>
      <c r="C526" s="42"/>
      <c r="D526" s="42"/>
      <c r="E526" s="114"/>
      <c r="F526" s="113"/>
      <c r="G526" s="115"/>
      <c r="H526" s="115"/>
      <c r="I526" s="116"/>
      <c r="L526" s="116"/>
    </row>
    <row r="527" spans="1:12" ht="24" customHeight="1" x14ac:dyDescent="0.15">
      <c r="A527" s="113"/>
      <c r="B527" s="113"/>
      <c r="C527" s="42"/>
      <c r="D527" s="42"/>
      <c r="E527" s="114"/>
      <c r="F527" s="113"/>
      <c r="G527" s="115"/>
      <c r="H527" s="115"/>
      <c r="I527" s="116"/>
      <c r="L527" s="116"/>
    </row>
    <row r="528" spans="1:12" ht="24" customHeight="1" x14ac:dyDescent="0.15">
      <c r="A528" s="113"/>
      <c r="B528" s="113"/>
      <c r="C528" s="42"/>
      <c r="D528" s="42"/>
      <c r="E528" s="114"/>
      <c r="F528" s="113"/>
      <c r="G528" s="115"/>
      <c r="H528" s="115"/>
      <c r="I528" s="116"/>
      <c r="L528" s="116"/>
    </row>
    <row r="529" spans="1:12" ht="24" customHeight="1" x14ac:dyDescent="0.15">
      <c r="A529" s="113"/>
      <c r="B529" s="113"/>
      <c r="C529" s="42"/>
      <c r="D529" s="42"/>
      <c r="E529" s="114"/>
      <c r="F529" s="113"/>
      <c r="G529" s="115"/>
      <c r="H529" s="115"/>
      <c r="I529" s="116"/>
      <c r="L529" s="116"/>
    </row>
    <row r="530" spans="1:12" ht="24" customHeight="1" x14ac:dyDescent="0.15">
      <c r="A530" s="113"/>
      <c r="B530" s="113"/>
      <c r="C530" s="42"/>
      <c r="D530" s="42"/>
      <c r="E530" s="114"/>
      <c r="F530" s="113"/>
      <c r="G530" s="115"/>
      <c r="H530" s="115"/>
      <c r="I530" s="116"/>
      <c r="L530" s="116"/>
    </row>
    <row r="531" spans="1:12" ht="24" customHeight="1" x14ac:dyDescent="0.15">
      <c r="A531" s="113"/>
      <c r="B531" s="113"/>
      <c r="C531" s="42"/>
      <c r="D531" s="42"/>
      <c r="E531" s="114"/>
      <c r="F531" s="113"/>
      <c r="G531" s="115"/>
      <c r="H531" s="115"/>
      <c r="I531" s="116"/>
      <c r="L531" s="116"/>
    </row>
    <row r="532" spans="1:12" ht="24" customHeight="1" x14ac:dyDescent="0.15">
      <c r="A532" s="113"/>
      <c r="B532" s="113"/>
      <c r="C532" s="42"/>
      <c r="D532" s="42"/>
      <c r="E532" s="114"/>
      <c r="F532" s="113"/>
      <c r="G532" s="115"/>
      <c r="H532" s="115"/>
      <c r="I532" s="116"/>
      <c r="L532" s="116"/>
    </row>
    <row r="533" spans="1:12" ht="24" customHeight="1" x14ac:dyDescent="0.15">
      <c r="A533" s="113"/>
      <c r="B533" s="113"/>
      <c r="C533" s="42"/>
      <c r="D533" s="42"/>
      <c r="E533" s="114"/>
      <c r="F533" s="113"/>
      <c r="G533" s="115"/>
      <c r="H533" s="115"/>
      <c r="I533" s="116"/>
      <c r="L533" s="116"/>
    </row>
    <row r="534" spans="1:12" ht="24" customHeight="1" x14ac:dyDescent="0.15">
      <c r="A534" s="113"/>
      <c r="B534" s="113"/>
      <c r="C534" s="42"/>
      <c r="D534" s="42"/>
      <c r="E534" s="114"/>
      <c r="F534" s="113"/>
      <c r="G534" s="115"/>
      <c r="H534" s="115"/>
      <c r="I534" s="116"/>
      <c r="L534" s="116"/>
    </row>
    <row r="535" spans="1:12" ht="24" customHeight="1" x14ac:dyDescent="0.15">
      <c r="A535" s="113"/>
      <c r="B535" s="113"/>
      <c r="C535" s="42"/>
      <c r="D535" s="42"/>
      <c r="E535" s="114"/>
      <c r="F535" s="113"/>
      <c r="G535" s="115"/>
      <c r="H535" s="115"/>
      <c r="I535" s="116"/>
      <c r="L535" s="116"/>
    </row>
    <row r="536" spans="1:12" ht="24" customHeight="1" x14ac:dyDescent="0.15">
      <c r="A536" s="113"/>
      <c r="B536" s="113"/>
      <c r="C536" s="42"/>
      <c r="D536" s="42"/>
      <c r="E536" s="114"/>
      <c r="F536" s="113"/>
      <c r="G536" s="115"/>
      <c r="H536" s="115"/>
      <c r="I536" s="116"/>
      <c r="L536" s="116"/>
    </row>
    <row r="537" spans="1:12" ht="24" customHeight="1" x14ac:dyDescent="0.15">
      <c r="A537" s="113"/>
      <c r="B537" s="113"/>
      <c r="C537" s="42"/>
      <c r="D537" s="42"/>
      <c r="E537" s="114"/>
      <c r="F537" s="113"/>
      <c r="G537" s="115"/>
      <c r="H537" s="115"/>
      <c r="I537" s="116"/>
      <c r="L537" s="116"/>
    </row>
    <row r="538" spans="1:12" ht="24" customHeight="1" x14ac:dyDescent="0.15">
      <c r="A538" s="113"/>
      <c r="B538" s="113"/>
      <c r="C538" s="42"/>
      <c r="D538" s="42"/>
      <c r="E538" s="114"/>
      <c r="F538" s="113"/>
      <c r="G538" s="115"/>
      <c r="H538" s="115"/>
      <c r="I538" s="116"/>
      <c r="L538" s="116"/>
    </row>
    <row r="539" spans="1:12" ht="24" customHeight="1" x14ac:dyDescent="0.15">
      <c r="A539" s="113"/>
      <c r="B539" s="113"/>
      <c r="C539" s="42"/>
      <c r="D539" s="42"/>
      <c r="E539" s="114"/>
      <c r="F539" s="113"/>
      <c r="G539" s="115"/>
      <c r="H539" s="115"/>
      <c r="I539" s="116"/>
      <c r="L539" s="116"/>
    </row>
    <row r="540" spans="1:12" ht="24" customHeight="1" x14ac:dyDescent="0.15">
      <c r="A540" s="113"/>
      <c r="B540" s="113"/>
      <c r="C540" s="42"/>
      <c r="D540" s="42"/>
      <c r="E540" s="114"/>
      <c r="F540" s="113"/>
      <c r="G540" s="115"/>
      <c r="H540" s="115"/>
      <c r="I540" s="116"/>
      <c r="L540" s="116"/>
    </row>
    <row r="541" spans="1:12" ht="24" customHeight="1" x14ac:dyDescent="0.15">
      <c r="A541" s="113"/>
      <c r="B541" s="113"/>
      <c r="C541" s="42"/>
      <c r="D541" s="42"/>
      <c r="E541" s="114"/>
      <c r="F541" s="113"/>
      <c r="G541" s="115"/>
      <c r="H541" s="115"/>
      <c r="I541" s="116"/>
      <c r="L541" s="116"/>
    </row>
    <row r="542" spans="1:12" ht="24" customHeight="1" x14ac:dyDescent="0.15">
      <c r="A542" s="113"/>
      <c r="B542" s="113"/>
      <c r="C542" s="42"/>
      <c r="D542" s="42"/>
      <c r="E542" s="114"/>
      <c r="F542" s="113"/>
      <c r="G542" s="115"/>
      <c r="H542" s="115"/>
      <c r="I542" s="116"/>
      <c r="L542" s="116"/>
    </row>
    <row r="543" spans="1:12" ht="24" customHeight="1" x14ac:dyDescent="0.15">
      <c r="A543" s="113"/>
      <c r="B543" s="113"/>
      <c r="C543" s="42"/>
      <c r="D543" s="42"/>
      <c r="E543" s="114"/>
      <c r="F543" s="113"/>
      <c r="G543" s="115"/>
      <c r="H543" s="115"/>
      <c r="I543" s="116"/>
      <c r="L543" s="116"/>
    </row>
    <row r="544" spans="1:12" ht="24" customHeight="1" x14ac:dyDescent="0.15">
      <c r="A544" s="113"/>
      <c r="B544" s="113"/>
      <c r="C544" s="42"/>
      <c r="D544" s="42"/>
      <c r="E544" s="114"/>
      <c r="F544" s="113"/>
      <c r="G544" s="115"/>
      <c r="H544" s="115"/>
      <c r="I544" s="116"/>
      <c r="L544" s="116"/>
    </row>
    <row r="545" spans="1:12" ht="24" customHeight="1" x14ac:dyDescent="0.15">
      <c r="A545" s="113"/>
      <c r="B545" s="113"/>
      <c r="C545" s="42"/>
      <c r="D545" s="42"/>
      <c r="E545" s="114"/>
      <c r="F545" s="113"/>
      <c r="G545" s="115"/>
      <c r="H545" s="115"/>
      <c r="I545" s="116"/>
      <c r="L545" s="116"/>
    </row>
    <row r="546" spans="1:12" ht="24" customHeight="1" x14ac:dyDescent="0.15">
      <c r="A546" s="113"/>
      <c r="B546" s="113"/>
      <c r="C546" s="42"/>
      <c r="D546" s="42"/>
      <c r="E546" s="114"/>
      <c r="F546" s="113"/>
      <c r="G546" s="115"/>
      <c r="H546" s="115"/>
      <c r="I546" s="116"/>
      <c r="L546" s="116"/>
    </row>
    <row r="547" spans="1:12" ht="24" customHeight="1" x14ac:dyDescent="0.15">
      <c r="A547" s="113"/>
      <c r="B547" s="113"/>
      <c r="C547" s="42"/>
      <c r="D547" s="42"/>
      <c r="E547" s="114"/>
      <c r="F547" s="113"/>
      <c r="G547" s="115"/>
      <c r="H547" s="115"/>
      <c r="I547" s="116"/>
      <c r="L547" s="116"/>
    </row>
    <row r="548" spans="1:12" ht="24" customHeight="1" x14ac:dyDescent="0.15">
      <c r="A548" s="113"/>
      <c r="B548" s="113"/>
      <c r="C548" s="42"/>
      <c r="D548" s="42"/>
      <c r="E548" s="114"/>
      <c r="F548" s="113"/>
      <c r="G548" s="115"/>
      <c r="H548" s="115"/>
      <c r="I548" s="116"/>
      <c r="L548" s="116"/>
    </row>
    <row r="549" spans="1:12" ht="24" customHeight="1" x14ac:dyDescent="0.15">
      <c r="A549" s="113"/>
      <c r="B549" s="113"/>
      <c r="C549" s="42"/>
      <c r="D549" s="42"/>
      <c r="E549" s="114"/>
      <c r="F549" s="113"/>
      <c r="G549" s="115"/>
      <c r="H549" s="115"/>
      <c r="I549" s="116"/>
      <c r="L549" s="116"/>
    </row>
    <row r="550" spans="1:12" ht="24" customHeight="1" x14ac:dyDescent="0.15">
      <c r="A550" s="113"/>
      <c r="B550" s="113"/>
      <c r="C550" s="42"/>
      <c r="D550" s="42"/>
      <c r="E550" s="114"/>
      <c r="F550" s="113"/>
      <c r="G550" s="115"/>
      <c r="H550" s="115"/>
      <c r="I550" s="116"/>
      <c r="L550" s="116"/>
    </row>
    <row r="551" spans="1:12" ht="24" customHeight="1" x14ac:dyDescent="0.15">
      <c r="A551" s="113"/>
      <c r="B551" s="113"/>
      <c r="C551" s="42"/>
      <c r="D551" s="42"/>
      <c r="E551" s="114"/>
      <c r="F551" s="113"/>
      <c r="G551" s="115"/>
      <c r="H551" s="115"/>
      <c r="I551" s="116"/>
      <c r="L551" s="116"/>
    </row>
    <row r="552" spans="1:12" ht="24" customHeight="1" x14ac:dyDescent="0.15">
      <c r="A552" s="113"/>
      <c r="B552" s="113"/>
      <c r="C552" s="42"/>
      <c r="D552" s="42"/>
      <c r="E552" s="114"/>
      <c r="F552" s="113"/>
      <c r="G552" s="115"/>
      <c r="H552" s="115"/>
      <c r="I552" s="116"/>
      <c r="L552" s="116"/>
    </row>
    <row r="553" spans="1:12" ht="24" customHeight="1" x14ac:dyDescent="0.15">
      <c r="A553" s="113"/>
      <c r="B553" s="113"/>
      <c r="C553" s="42"/>
      <c r="D553" s="42"/>
      <c r="E553" s="114"/>
      <c r="F553" s="113"/>
      <c r="G553" s="115"/>
      <c r="H553" s="115"/>
      <c r="I553" s="116"/>
      <c r="L553" s="116"/>
    </row>
    <row r="554" spans="1:12" ht="24" customHeight="1" x14ac:dyDescent="0.15">
      <c r="A554" s="113"/>
      <c r="B554" s="113"/>
      <c r="C554" s="42"/>
      <c r="D554" s="42"/>
      <c r="E554" s="114"/>
      <c r="F554" s="113"/>
      <c r="G554" s="115"/>
      <c r="H554" s="115"/>
      <c r="I554" s="116"/>
      <c r="L554" s="116"/>
    </row>
    <row r="555" spans="1:12" ht="24" customHeight="1" x14ac:dyDescent="0.15">
      <c r="A555" s="113"/>
      <c r="B555" s="113"/>
      <c r="C555" s="42"/>
      <c r="D555" s="42"/>
      <c r="E555" s="114"/>
      <c r="F555" s="113"/>
      <c r="G555" s="115"/>
      <c r="H555" s="115"/>
      <c r="I555" s="116"/>
      <c r="L555" s="116"/>
    </row>
    <row r="556" spans="1:12" ht="24" customHeight="1" x14ac:dyDescent="0.15">
      <c r="A556" s="113"/>
      <c r="B556" s="113"/>
      <c r="C556" s="42"/>
      <c r="D556" s="42"/>
      <c r="E556" s="114"/>
      <c r="F556" s="113"/>
      <c r="G556" s="115"/>
      <c r="H556" s="115"/>
      <c r="I556" s="116"/>
      <c r="L556" s="116"/>
    </row>
    <row r="557" spans="1:12" ht="24" customHeight="1" x14ac:dyDescent="0.15">
      <c r="A557" s="113"/>
      <c r="B557" s="113"/>
      <c r="C557" s="42"/>
      <c r="D557" s="42"/>
      <c r="E557" s="114"/>
      <c r="F557" s="113"/>
      <c r="G557" s="115"/>
      <c r="H557" s="115"/>
      <c r="I557" s="116"/>
      <c r="L557" s="116"/>
    </row>
    <row r="558" spans="1:12" ht="24" customHeight="1" x14ac:dyDescent="0.15">
      <c r="A558" s="113"/>
      <c r="B558" s="113"/>
      <c r="C558" s="42"/>
      <c r="D558" s="42"/>
      <c r="E558" s="114"/>
      <c r="F558" s="113"/>
      <c r="G558" s="115"/>
      <c r="H558" s="115"/>
      <c r="I558" s="116"/>
      <c r="L558" s="116"/>
    </row>
    <row r="559" spans="1:12" ht="24" customHeight="1" x14ac:dyDescent="0.15">
      <c r="A559" s="113"/>
      <c r="B559" s="113"/>
      <c r="C559" s="42"/>
      <c r="D559" s="42"/>
      <c r="E559" s="114"/>
      <c r="F559" s="113"/>
      <c r="G559" s="115"/>
      <c r="H559" s="115"/>
      <c r="I559" s="116"/>
      <c r="L559" s="116"/>
    </row>
    <row r="560" spans="1:12" ht="24" customHeight="1" x14ac:dyDescent="0.15">
      <c r="A560" s="113"/>
      <c r="B560" s="113"/>
      <c r="C560" s="42"/>
      <c r="D560" s="42"/>
      <c r="E560" s="114"/>
      <c r="F560" s="113"/>
      <c r="G560" s="115"/>
      <c r="H560" s="115"/>
      <c r="I560" s="116"/>
      <c r="L560" s="116"/>
    </row>
    <row r="561" spans="1:12" ht="24" customHeight="1" x14ac:dyDescent="0.15">
      <c r="A561" s="113"/>
      <c r="B561" s="113"/>
      <c r="C561" s="42"/>
      <c r="D561" s="42"/>
      <c r="E561" s="114"/>
      <c r="F561" s="113"/>
      <c r="G561" s="115"/>
      <c r="H561" s="115"/>
      <c r="I561" s="116"/>
      <c r="L561" s="116"/>
    </row>
    <row r="562" spans="1:12" ht="24" customHeight="1" x14ac:dyDescent="0.15">
      <c r="A562" s="113"/>
      <c r="B562" s="113"/>
      <c r="C562" s="42"/>
      <c r="D562" s="42"/>
      <c r="E562" s="114"/>
      <c r="F562" s="113"/>
      <c r="G562" s="115"/>
      <c r="H562" s="115"/>
      <c r="I562" s="116"/>
      <c r="L562" s="116"/>
    </row>
    <row r="563" spans="1:12" ht="24" customHeight="1" x14ac:dyDescent="0.15">
      <c r="A563" s="113"/>
      <c r="B563" s="113"/>
      <c r="C563" s="42"/>
      <c r="D563" s="42"/>
      <c r="E563" s="114"/>
      <c r="F563" s="113"/>
      <c r="G563" s="115"/>
      <c r="H563" s="115"/>
      <c r="I563" s="116"/>
      <c r="L563" s="116"/>
    </row>
    <row r="564" spans="1:12" ht="24" customHeight="1" x14ac:dyDescent="0.15">
      <c r="A564" s="113"/>
      <c r="B564" s="113"/>
      <c r="C564" s="42"/>
      <c r="D564" s="42"/>
      <c r="E564" s="114"/>
      <c r="F564" s="113"/>
      <c r="G564" s="115"/>
      <c r="H564" s="115"/>
      <c r="I564" s="116"/>
      <c r="L564" s="116"/>
    </row>
    <row r="565" spans="1:12" ht="24" customHeight="1" x14ac:dyDescent="0.15">
      <c r="A565" s="113"/>
      <c r="B565" s="113"/>
      <c r="C565" s="42"/>
      <c r="D565" s="42"/>
      <c r="E565" s="114"/>
      <c r="F565" s="113"/>
      <c r="G565" s="115"/>
      <c r="H565" s="115"/>
      <c r="I565" s="116"/>
      <c r="L565" s="116"/>
    </row>
    <row r="566" spans="1:12" ht="24" customHeight="1" x14ac:dyDescent="0.15">
      <c r="A566" s="113"/>
      <c r="B566" s="113"/>
      <c r="C566" s="42"/>
      <c r="D566" s="42"/>
      <c r="E566" s="114"/>
      <c r="F566" s="113"/>
      <c r="G566" s="115"/>
      <c r="H566" s="115"/>
      <c r="I566" s="116"/>
      <c r="L566" s="116"/>
    </row>
    <row r="567" spans="1:12" ht="24" customHeight="1" x14ac:dyDescent="0.15">
      <c r="A567" s="113"/>
      <c r="B567" s="113"/>
      <c r="C567" s="42"/>
      <c r="D567" s="42"/>
      <c r="E567" s="114"/>
      <c r="F567" s="113"/>
      <c r="G567" s="115"/>
      <c r="H567" s="115"/>
      <c r="I567" s="116"/>
      <c r="L567" s="116"/>
    </row>
    <row r="568" spans="1:12" ht="24" customHeight="1" x14ac:dyDescent="0.15">
      <c r="A568" s="113"/>
      <c r="B568" s="113"/>
      <c r="C568" s="42"/>
      <c r="D568" s="42"/>
      <c r="E568" s="114"/>
      <c r="F568" s="113"/>
      <c r="G568" s="115"/>
      <c r="H568" s="115"/>
      <c r="I568" s="116"/>
      <c r="L568" s="116"/>
    </row>
    <row r="569" spans="1:12" ht="24" customHeight="1" x14ac:dyDescent="0.15">
      <c r="A569" s="113"/>
      <c r="B569" s="113"/>
      <c r="C569" s="42"/>
      <c r="D569" s="42"/>
      <c r="E569" s="114"/>
      <c r="F569" s="113"/>
      <c r="G569" s="115"/>
      <c r="H569" s="115"/>
      <c r="I569" s="116"/>
      <c r="L569" s="116"/>
    </row>
    <row r="570" spans="1:12" ht="24" customHeight="1" x14ac:dyDescent="0.15">
      <c r="A570" s="113"/>
      <c r="B570" s="113"/>
      <c r="C570" s="42"/>
      <c r="D570" s="42"/>
      <c r="E570" s="114"/>
      <c r="F570" s="113"/>
      <c r="G570" s="115"/>
      <c r="H570" s="115"/>
      <c r="I570" s="116"/>
      <c r="L570" s="116"/>
    </row>
    <row r="571" spans="1:12" ht="24" customHeight="1" x14ac:dyDescent="0.15">
      <c r="A571" s="113"/>
      <c r="B571" s="113"/>
      <c r="C571" s="42"/>
      <c r="D571" s="42"/>
      <c r="E571" s="114"/>
      <c r="F571" s="113"/>
      <c r="G571" s="115"/>
      <c r="H571" s="115"/>
      <c r="I571" s="116"/>
      <c r="L571" s="116"/>
    </row>
    <row r="572" spans="1:12" ht="24" customHeight="1" x14ac:dyDescent="0.15">
      <c r="A572" s="113"/>
      <c r="B572" s="113"/>
      <c r="C572" s="42"/>
      <c r="D572" s="42"/>
      <c r="E572" s="114"/>
      <c r="F572" s="113"/>
      <c r="G572" s="115"/>
      <c r="H572" s="115"/>
      <c r="I572" s="116"/>
      <c r="L572" s="116"/>
    </row>
    <row r="573" spans="1:12" ht="24" customHeight="1" x14ac:dyDescent="0.15">
      <c r="A573" s="113"/>
      <c r="B573" s="113"/>
      <c r="C573" s="42"/>
      <c r="D573" s="42"/>
      <c r="E573" s="114"/>
      <c r="F573" s="113"/>
      <c r="G573" s="115"/>
      <c r="H573" s="115"/>
      <c r="I573" s="116"/>
      <c r="L573" s="116"/>
    </row>
    <row r="574" spans="1:12" ht="24" customHeight="1" x14ac:dyDescent="0.15">
      <c r="A574" s="113"/>
      <c r="B574" s="113"/>
      <c r="C574" s="42"/>
      <c r="D574" s="42"/>
      <c r="E574" s="114"/>
      <c r="F574" s="113"/>
      <c r="G574" s="115"/>
      <c r="H574" s="115"/>
      <c r="I574" s="116"/>
      <c r="L574" s="116"/>
    </row>
    <row r="575" spans="1:12" ht="24" customHeight="1" x14ac:dyDescent="0.15">
      <c r="A575" s="113"/>
      <c r="B575" s="113"/>
      <c r="C575" s="42"/>
      <c r="D575" s="42"/>
      <c r="E575" s="114"/>
      <c r="F575" s="113"/>
      <c r="G575" s="115"/>
      <c r="H575" s="115"/>
      <c r="I575" s="116"/>
      <c r="L575" s="116"/>
    </row>
    <row r="576" spans="1:12" ht="24" customHeight="1" x14ac:dyDescent="0.15">
      <c r="A576" s="113"/>
      <c r="B576" s="113"/>
      <c r="C576" s="42"/>
      <c r="D576" s="42"/>
      <c r="E576" s="114"/>
      <c r="F576" s="113"/>
      <c r="G576" s="115"/>
      <c r="H576" s="115"/>
      <c r="I576" s="116"/>
      <c r="L576" s="116"/>
    </row>
    <row r="577" spans="1:12" ht="24" customHeight="1" x14ac:dyDescent="0.15">
      <c r="A577" s="113"/>
      <c r="B577" s="113"/>
      <c r="C577" s="42"/>
      <c r="D577" s="42"/>
      <c r="E577" s="114"/>
      <c r="F577" s="113"/>
      <c r="G577" s="115"/>
      <c r="H577" s="115"/>
      <c r="I577" s="116"/>
      <c r="L577" s="116"/>
    </row>
    <row r="578" spans="1:12" ht="24" customHeight="1" x14ac:dyDescent="0.15">
      <c r="A578" s="113"/>
      <c r="B578" s="113"/>
      <c r="C578" s="42"/>
      <c r="D578" s="42"/>
      <c r="E578" s="114"/>
      <c r="F578" s="113"/>
      <c r="G578" s="115"/>
      <c r="H578" s="115"/>
      <c r="I578" s="116"/>
      <c r="L578" s="116"/>
    </row>
    <row r="579" spans="1:12" ht="24" customHeight="1" x14ac:dyDescent="0.15">
      <c r="A579" s="113"/>
      <c r="B579" s="113"/>
      <c r="C579" s="42"/>
      <c r="D579" s="42"/>
      <c r="E579" s="114"/>
      <c r="F579" s="113"/>
      <c r="G579" s="115"/>
      <c r="H579" s="115"/>
      <c r="I579" s="116"/>
      <c r="L579" s="116"/>
    </row>
    <row r="580" spans="1:12" ht="24" customHeight="1" x14ac:dyDescent="0.15">
      <c r="A580" s="113"/>
      <c r="B580" s="113"/>
      <c r="C580" s="42"/>
      <c r="D580" s="42"/>
      <c r="E580" s="114"/>
      <c r="F580" s="113"/>
      <c r="G580" s="115"/>
      <c r="H580" s="115"/>
      <c r="I580" s="116"/>
      <c r="L580" s="116"/>
    </row>
    <row r="581" spans="1:12" ht="24" customHeight="1" x14ac:dyDescent="0.15">
      <c r="A581" s="113"/>
      <c r="B581" s="113"/>
      <c r="C581" s="42"/>
      <c r="D581" s="42"/>
      <c r="E581" s="114"/>
      <c r="F581" s="113"/>
      <c r="G581" s="115"/>
      <c r="H581" s="115"/>
      <c r="I581" s="116"/>
      <c r="L581" s="116"/>
    </row>
    <row r="582" spans="1:12" ht="24" customHeight="1" x14ac:dyDescent="0.15">
      <c r="A582" s="113"/>
      <c r="B582" s="113"/>
      <c r="C582" s="42"/>
      <c r="D582" s="42"/>
      <c r="E582" s="114"/>
      <c r="F582" s="113"/>
      <c r="G582" s="115"/>
      <c r="H582" s="115"/>
      <c r="I582" s="116"/>
      <c r="L582" s="116"/>
    </row>
    <row r="583" spans="1:12" ht="24" customHeight="1" x14ac:dyDescent="0.15">
      <c r="A583" s="113"/>
      <c r="B583" s="113"/>
      <c r="C583" s="42"/>
      <c r="D583" s="42"/>
      <c r="E583" s="114"/>
      <c r="F583" s="113"/>
      <c r="G583" s="115"/>
      <c r="H583" s="115"/>
      <c r="I583" s="116"/>
      <c r="L583" s="116"/>
    </row>
    <row r="584" spans="1:12" ht="24" customHeight="1" x14ac:dyDescent="0.15">
      <c r="A584" s="113"/>
      <c r="B584" s="113"/>
      <c r="C584" s="42"/>
      <c r="D584" s="42"/>
      <c r="E584" s="114"/>
      <c r="F584" s="113"/>
      <c r="G584" s="115"/>
      <c r="H584" s="115"/>
      <c r="I584" s="116"/>
      <c r="L584" s="116"/>
    </row>
    <row r="585" spans="1:12" ht="24" customHeight="1" x14ac:dyDescent="0.15">
      <c r="A585" s="113"/>
      <c r="B585" s="113"/>
      <c r="C585" s="42"/>
      <c r="D585" s="42"/>
      <c r="E585" s="114"/>
      <c r="F585" s="113"/>
      <c r="G585" s="115"/>
      <c r="H585" s="115"/>
      <c r="I585" s="116"/>
      <c r="L585" s="116"/>
    </row>
    <row r="586" spans="1:12" ht="24" customHeight="1" x14ac:dyDescent="0.15">
      <c r="A586" s="113"/>
      <c r="B586" s="113"/>
      <c r="C586" s="42"/>
      <c r="D586" s="42"/>
      <c r="E586" s="114"/>
      <c r="F586" s="113"/>
      <c r="G586" s="115"/>
      <c r="H586" s="115"/>
      <c r="I586" s="116"/>
      <c r="L586" s="116"/>
    </row>
    <row r="587" spans="1:12" ht="24" customHeight="1" x14ac:dyDescent="0.15">
      <c r="A587" s="113"/>
      <c r="B587" s="113"/>
      <c r="C587" s="42"/>
      <c r="D587" s="42"/>
      <c r="E587" s="114"/>
      <c r="F587" s="113"/>
      <c r="G587" s="115"/>
      <c r="H587" s="115"/>
      <c r="I587" s="116"/>
      <c r="L587" s="116"/>
    </row>
    <row r="588" spans="1:12" ht="24" customHeight="1" x14ac:dyDescent="0.15">
      <c r="A588" s="113"/>
      <c r="B588" s="113"/>
      <c r="C588" s="42"/>
      <c r="D588" s="42"/>
      <c r="E588" s="114"/>
      <c r="F588" s="113"/>
      <c r="G588" s="115"/>
      <c r="H588" s="115"/>
      <c r="I588" s="116"/>
      <c r="L588" s="116"/>
    </row>
    <row r="589" spans="1:12" ht="24" customHeight="1" x14ac:dyDescent="0.15">
      <c r="A589" s="113"/>
      <c r="B589" s="113"/>
      <c r="C589" s="42"/>
      <c r="D589" s="42"/>
      <c r="E589" s="114"/>
      <c r="F589" s="113"/>
      <c r="G589" s="115"/>
      <c r="H589" s="115"/>
      <c r="I589" s="116"/>
      <c r="L589" s="116"/>
    </row>
    <row r="590" spans="1:12" ht="24" customHeight="1" x14ac:dyDescent="0.15">
      <c r="A590" s="113"/>
      <c r="B590" s="113"/>
      <c r="C590" s="42"/>
      <c r="D590" s="42"/>
      <c r="E590" s="114"/>
      <c r="F590" s="113"/>
      <c r="G590" s="115"/>
      <c r="H590" s="115"/>
      <c r="I590" s="116"/>
      <c r="L590" s="116"/>
    </row>
    <row r="591" spans="1:12" ht="24" customHeight="1" x14ac:dyDescent="0.15">
      <c r="A591" s="113"/>
      <c r="B591" s="113"/>
      <c r="C591" s="42"/>
      <c r="D591" s="42"/>
      <c r="E591" s="114"/>
      <c r="F591" s="113"/>
      <c r="G591" s="115"/>
      <c r="H591" s="115"/>
      <c r="I591" s="116"/>
      <c r="L591" s="116"/>
    </row>
    <row r="592" spans="1:12" ht="24" customHeight="1" x14ac:dyDescent="0.15">
      <c r="A592" s="113"/>
      <c r="B592" s="113"/>
      <c r="C592" s="42"/>
      <c r="D592" s="42"/>
      <c r="E592" s="114"/>
      <c r="F592" s="113"/>
      <c r="G592" s="115"/>
      <c r="H592" s="115"/>
      <c r="I592" s="116"/>
      <c r="L592" s="116"/>
    </row>
    <row r="593" spans="1:12" ht="24" customHeight="1" x14ac:dyDescent="0.15">
      <c r="A593" s="113"/>
      <c r="B593" s="113"/>
      <c r="C593" s="42"/>
      <c r="D593" s="42"/>
      <c r="E593" s="114"/>
      <c r="F593" s="113"/>
      <c r="G593" s="115"/>
      <c r="H593" s="115"/>
      <c r="I593" s="116"/>
      <c r="L593" s="116"/>
    </row>
    <row r="594" spans="1:12" ht="24" customHeight="1" x14ac:dyDescent="0.15">
      <c r="A594" s="113"/>
      <c r="B594" s="113"/>
      <c r="C594" s="42"/>
      <c r="D594" s="42"/>
      <c r="E594" s="114"/>
      <c r="F594" s="113"/>
      <c r="G594" s="115"/>
      <c r="H594" s="115"/>
      <c r="I594" s="116"/>
      <c r="L594" s="116"/>
    </row>
    <row r="595" spans="1:12" ht="24" customHeight="1" x14ac:dyDescent="0.15">
      <c r="A595" s="113"/>
      <c r="B595" s="113"/>
      <c r="C595" s="42"/>
      <c r="D595" s="42"/>
      <c r="E595" s="114"/>
      <c r="F595" s="113"/>
      <c r="G595" s="115"/>
      <c r="H595" s="115"/>
      <c r="I595" s="116"/>
      <c r="L595" s="116"/>
    </row>
    <row r="596" spans="1:12" ht="24" customHeight="1" x14ac:dyDescent="0.15">
      <c r="A596" s="113"/>
      <c r="B596" s="113"/>
      <c r="C596" s="42"/>
      <c r="D596" s="42"/>
      <c r="E596" s="114"/>
      <c r="F596" s="113"/>
      <c r="G596" s="115"/>
      <c r="H596" s="115"/>
      <c r="I596" s="116"/>
      <c r="L596" s="116"/>
    </row>
    <row r="597" spans="1:12" ht="24" customHeight="1" x14ac:dyDescent="0.15">
      <c r="A597" s="113"/>
      <c r="B597" s="113"/>
      <c r="C597" s="42"/>
      <c r="D597" s="42"/>
      <c r="E597" s="114"/>
      <c r="F597" s="113"/>
      <c r="G597" s="115"/>
      <c r="H597" s="115"/>
      <c r="I597" s="116"/>
      <c r="L597" s="116"/>
    </row>
    <row r="598" spans="1:12" ht="24" customHeight="1" x14ac:dyDescent="0.15">
      <c r="A598" s="113"/>
      <c r="B598" s="113"/>
      <c r="C598" s="42"/>
      <c r="D598" s="42"/>
      <c r="E598" s="114"/>
      <c r="F598" s="113"/>
      <c r="G598" s="115"/>
      <c r="H598" s="115"/>
      <c r="I598" s="116"/>
      <c r="L598" s="116"/>
    </row>
    <row r="599" spans="1:12" ht="24" customHeight="1" x14ac:dyDescent="0.15">
      <c r="A599" s="113"/>
      <c r="B599" s="113"/>
      <c r="C599" s="42"/>
      <c r="D599" s="42"/>
      <c r="E599" s="114"/>
      <c r="F599" s="113"/>
      <c r="G599" s="115"/>
      <c r="H599" s="115"/>
      <c r="I599" s="116"/>
      <c r="L599" s="116"/>
    </row>
    <row r="600" spans="1:12" ht="24" customHeight="1" x14ac:dyDescent="0.15">
      <c r="A600" s="113"/>
      <c r="B600" s="113"/>
      <c r="C600" s="42"/>
      <c r="D600" s="42"/>
      <c r="E600" s="114"/>
      <c r="F600" s="113"/>
      <c r="G600" s="115"/>
      <c r="H600" s="115"/>
      <c r="I600" s="116"/>
      <c r="L600" s="116"/>
    </row>
    <row r="601" spans="1:12" ht="24" customHeight="1" x14ac:dyDescent="0.15">
      <c r="A601" s="113"/>
      <c r="B601" s="113"/>
      <c r="C601" s="42"/>
      <c r="D601" s="42"/>
      <c r="E601" s="114"/>
      <c r="F601" s="113"/>
      <c r="G601" s="115"/>
      <c r="H601" s="115"/>
      <c r="I601" s="116"/>
      <c r="L601" s="116"/>
    </row>
    <row r="602" spans="1:12" ht="24" customHeight="1" x14ac:dyDescent="0.15">
      <c r="A602" s="113"/>
      <c r="B602" s="113"/>
      <c r="C602" s="42"/>
      <c r="D602" s="42"/>
      <c r="E602" s="114"/>
      <c r="F602" s="113"/>
      <c r="G602" s="115"/>
      <c r="H602" s="115"/>
      <c r="I602" s="116"/>
      <c r="L602" s="116"/>
    </row>
    <row r="603" spans="1:12" ht="24" customHeight="1" x14ac:dyDescent="0.15">
      <c r="A603" s="113"/>
      <c r="B603" s="113"/>
      <c r="C603" s="42"/>
      <c r="D603" s="42"/>
      <c r="E603" s="114"/>
      <c r="F603" s="113"/>
      <c r="G603" s="115"/>
      <c r="H603" s="115"/>
      <c r="I603" s="116"/>
      <c r="L603" s="116"/>
    </row>
    <row r="604" spans="1:12" ht="24" customHeight="1" x14ac:dyDescent="0.15">
      <c r="A604" s="113"/>
      <c r="B604" s="113"/>
      <c r="C604" s="42"/>
      <c r="D604" s="42"/>
      <c r="E604" s="114"/>
      <c r="F604" s="113"/>
      <c r="G604" s="115"/>
      <c r="H604" s="115"/>
      <c r="I604" s="116"/>
      <c r="L604" s="116"/>
    </row>
    <row r="605" spans="1:12" ht="24" customHeight="1" x14ac:dyDescent="0.15">
      <c r="A605" s="113"/>
      <c r="B605" s="113"/>
      <c r="C605" s="42"/>
      <c r="D605" s="42"/>
      <c r="E605" s="114"/>
      <c r="F605" s="113"/>
      <c r="G605" s="115"/>
      <c r="H605" s="115"/>
      <c r="I605" s="116"/>
      <c r="L605" s="116"/>
    </row>
    <row r="606" spans="1:12" ht="24" customHeight="1" x14ac:dyDescent="0.15">
      <c r="A606" s="113"/>
      <c r="B606" s="113"/>
      <c r="C606" s="42"/>
      <c r="D606" s="42"/>
      <c r="E606" s="114"/>
      <c r="F606" s="113"/>
      <c r="G606" s="115"/>
      <c r="H606" s="115"/>
      <c r="I606" s="116"/>
      <c r="L606" s="116"/>
    </row>
    <row r="607" spans="1:12" ht="24" customHeight="1" x14ac:dyDescent="0.15">
      <c r="A607" s="113"/>
      <c r="B607" s="113"/>
      <c r="C607" s="42"/>
      <c r="D607" s="42"/>
      <c r="E607" s="114"/>
      <c r="F607" s="113"/>
      <c r="G607" s="115"/>
      <c r="H607" s="115"/>
      <c r="I607" s="116"/>
      <c r="L607" s="116"/>
    </row>
    <row r="608" spans="1:12" ht="24" customHeight="1" x14ac:dyDescent="0.15">
      <c r="A608" s="113"/>
      <c r="B608" s="113"/>
      <c r="C608" s="42"/>
      <c r="D608" s="42"/>
      <c r="E608" s="114"/>
      <c r="F608" s="113"/>
      <c r="G608" s="115"/>
      <c r="H608" s="115"/>
      <c r="I608" s="116"/>
      <c r="L608" s="116"/>
    </row>
    <row r="609" spans="1:12" ht="24" customHeight="1" x14ac:dyDescent="0.15">
      <c r="A609" s="113"/>
      <c r="B609" s="113"/>
      <c r="C609" s="42"/>
      <c r="D609" s="42"/>
      <c r="E609" s="114"/>
      <c r="F609" s="113"/>
      <c r="G609" s="115"/>
      <c r="H609" s="115"/>
      <c r="I609" s="116"/>
      <c r="L609" s="116"/>
    </row>
    <row r="610" spans="1:12" ht="24" customHeight="1" x14ac:dyDescent="0.15">
      <c r="A610" s="113"/>
      <c r="B610" s="113"/>
      <c r="C610" s="42"/>
      <c r="D610" s="42"/>
      <c r="E610" s="114"/>
      <c r="F610" s="113"/>
      <c r="G610" s="115"/>
      <c r="H610" s="115"/>
      <c r="I610" s="116"/>
      <c r="L610" s="116"/>
    </row>
    <row r="611" spans="1:12" ht="24" customHeight="1" x14ac:dyDescent="0.15">
      <c r="A611" s="113"/>
      <c r="B611" s="113"/>
      <c r="C611" s="42"/>
      <c r="D611" s="42"/>
      <c r="E611" s="114"/>
      <c r="F611" s="113"/>
      <c r="G611" s="115"/>
      <c r="H611" s="115"/>
      <c r="I611" s="116"/>
      <c r="L611" s="116"/>
    </row>
    <row r="612" spans="1:12" ht="24" customHeight="1" x14ac:dyDescent="0.15">
      <c r="A612" s="113"/>
      <c r="B612" s="113"/>
      <c r="C612" s="42"/>
      <c r="D612" s="42"/>
      <c r="E612" s="114"/>
      <c r="F612" s="113"/>
      <c r="G612" s="115"/>
      <c r="H612" s="115"/>
      <c r="I612" s="116"/>
      <c r="L612" s="116"/>
    </row>
    <row r="613" spans="1:12" ht="24" customHeight="1" x14ac:dyDescent="0.15">
      <c r="A613" s="113"/>
      <c r="B613" s="113"/>
      <c r="C613" s="42"/>
      <c r="D613" s="42"/>
      <c r="E613" s="114"/>
      <c r="F613" s="113"/>
      <c r="G613" s="115"/>
      <c r="H613" s="115"/>
      <c r="I613" s="116"/>
      <c r="L613" s="116"/>
    </row>
    <row r="614" spans="1:12" ht="24" customHeight="1" x14ac:dyDescent="0.15">
      <c r="A614" s="113"/>
      <c r="B614" s="113"/>
      <c r="C614" s="42"/>
      <c r="D614" s="42"/>
      <c r="E614" s="114"/>
      <c r="F614" s="113"/>
      <c r="G614" s="115"/>
      <c r="H614" s="115"/>
      <c r="I614" s="116"/>
      <c r="L614" s="116"/>
    </row>
    <row r="615" spans="1:12" ht="24" customHeight="1" x14ac:dyDescent="0.15">
      <c r="A615" s="113"/>
      <c r="B615" s="113"/>
      <c r="C615" s="42"/>
      <c r="D615" s="42"/>
      <c r="E615" s="114"/>
      <c r="F615" s="113"/>
      <c r="G615" s="115"/>
      <c r="H615" s="115"/>
      <c r="I615" s="116"/>
      <c r="L615" s="116"/>
    </row>
    <row r="616" spans="1:12" ht="24" customHeight="1" x14ac:dyDescent="0.15">
      <c r="A616" s="113"/>
      <c r="B616" s="113"/>
      <c r="C616" s="42"/>
      <c r="D616" s="42"/>
      <c r="E616" s="114"/>
      <c r="F616" s="113"/>
      <c r="G616" s="115"/>
      <c r="H616" s="115"/>
      <c r="I616" s="116"/>
      <c r="L616" s="116"/>
    </row>
    <row r="617" spans="1:12" ht="24" customHeight="1" x14ac:dyDescent="0.15">
      <c r="A617" s="113"/>
      <c r="B617" s="113"/>
      <c r="C617" s="42"/>
      <c r="D617" s="42"/>
      <c r="E617" s="114"/>
      <c r="F617" s="113"/>
      <c r="G617" s="115"/>
      <c r="H617" s="115"/>
      <c r="I617" s="116"/>
      <c r="L617" s="116"/>
    </row>
    <row r="618" spans="1:12" ht="24" customHeight="1" x14ac:dyDescent="0.15">
      <c r="A618" s="113"/>
      <c r="B618" s="113"/>
      <c r="C618" s="42"/>
      <c r="D618" s="42"/>
      <c r="E618" s="114"/>
      <c r="F618" s="113"/>
      <c r="G618" s="115"/>
      <c r="H618" s="115"/>
      <c r="I618" s="116"/>
      <c r="L618" s="116"/>
    </row>
    <row r="619" spans="1:12" ht="24" customHeight="1" x14ac:dyDescent="0.15">
      <c r="A619" s="113"/>
      <c r="B619" s="113"/>
      <c r="C619" s="42"/>
      <c r="D619" s="42"/>
      <c r="E619" s="114"/>
      <c r="F619" s="113"/>
      <c r="G619" s="115"/>
      <c r="H619" s="115"/>
      <c r="I619" s="116"/>
      <c r="L619" s="116"/>
    </row>
    <row r="620" spans="1:12" ht="24" customHeight="1" x14ac:dyDescent="0.15">
      <c r="A620" s="113"/>
      <c r="B620" s="113"/>
      <c r="C620" s="42"/>
      <c r="D620" s="42"/>
      <c r="E620" s="114"/>
      <c r="F620" s="113"/>
      <c r="G620" s="115"/>
      <c r="H620" s="115"/>
      <c r="I620" s="116"/>
      <c r="L620" s="116"/>
    </row>
    <row r="621" spans="1:12" ht="24" customHeight="1" x14ac:dyDescent="0.15">
      <c r="A621" s="113"/>
      <c r="B621" s="113"/>
      <c r="C621" s="42"/>
      <c r="D621" s="42"/>
      <c r="E621" s="114"/>
      <c r="F621" s="113"/>
      <c r="G621" s="115"/>
      <c r="H621" s="115"/>
      <c r="I621" s="116"/>
      <c r="L621" s="116"/>
    </row>
    <row r="622" spans="1:12" ht="24" customHeight="1" x14ac:dyDescent="0.15">
      <c r="A622" s="113"/>
      <c r="B622" s="113"/>
      <c r="C622" s="42"/>
      <c r="D622" s="42"/>
      <c r="E622" s="114"/>
      <c r="F622" s="113"/>
      <c r="G622" s="115"/>
      <c r="H622" s="115"/>
      <c r="I622" s="116"/>
      <c r="L622" s="116"/>
    </row>
    <row r="623" spans="1:12" ht="24" customHeight="1" x14ac:dyDescent="0.15">
      <c r="A623" s="113"/>
      <c r="B623" s="113"/>
      <c r="C623" s="42"/>
      <c r="D623" s="42"/>
      <c r="E623" s="114"/>
      <c r="F623" s="113"/>
      <c r="G623" s="115"/>
      <c r="H623" s="115"/>
      <c r="I623" s="116"/>
      <c r="L623" s="116"/>
    </row>
    <row r="624" spans="1:12" ht="24" customHeight="1" x14ac:dyDescent="0.15">
      <c r="A624" s="113"/>
      <c r="B624" s="113"/>
      <c r="C624" s="42"/>
      <c r="D624" s="42"/>
      <c r="E624" s="114"/>
      <c r="F624" s="113"/>
      <c r="G624" s="115"/>
      <c r="H624" s="115"/>
      <c r="I624" s="116"/>
      <c r="L624" s="116"/>
    </row>
    <row r="625" spans="1:12" ht="24" customHeight="1" x14ac:dyDescent="0.15">
      <c r="A625" s="113"/>
      <c r="B625" s="113"/>
      <c r="C625" s="42"/>
      <c r="D625" s="42"/>
      <c r="E625" s="114"/>
      <c r="F625" s="113"/>
      <c r="G625" s="115"/>
      <c r="H625" s="115"/>
      <c r="I625" s="116"/>
      <c r="L625" s="116"/>
    </row>
  </sheetData>
  <mergeCells count="8">
    <mergeCell ref="A1:N1"/>
    <mergeCell ref="A2:A3"/>
    <mergeCell ref="B2:B3"/>
    <mergeCell ref="C2:C3"/>
    <mergeCell ref="D2:D3"/>
    <mergeCell ref="E2:H2"/>
    <mergeCell ref="I2:K2"/>
    <mergeCell ref="L2:N2"/>
  </mergeCells>
  <phoneticPr fontId="4"/>
  <printOptions horizontalCentered="1" gridLines="1"/>
  <pageMargins left="0.19685039370078741" right="0.19685039370078741" top="0.39370078740157483" bottom="0.39370078740157483" header="0.19685039370078741" footer="0.19685039370078741"/>
  <pageSetup paperSize="9" orientation="landscape" horizontalDpi="4294967292" r:id="rId1"/>
  <headerFooter alignWithMargins="0">
    <oddFooter>&amp;L&amp;"HG丸ｺﾞｼｯｸM-PRO,標準"&amp;10&amp;P&amp;C&amp;"HG丸ｺﾞｼｯｸM-PRO,標準"&amp;10株式会社　カイト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BD42-D0E5-4885-AB23-666A4EB82D8B}">
  <sheetPr>
    <tabColor theme="4"/>
  </sheetPr>
  <dimension ref="A1:CB31"/>
  <sheetViews>
    <sheetView showZeros="0" tabSelected="1" view="pageBreakPreview" zoomScale="70" zoomScaleNormal="55" zoomScaleSheetLayoutView="70" workbookViewId="0">
      <selection activeCell="AL25" sqref="AL25:BE25"/>
    </sheetView>
  </sheetViews>
  <sheetFormatPr defaultColWidth="9" defaultRowHeight="20.100000000000001" customHeight="1" x14ac:dyDescent="0.15"/>
  <cols>
    <col min="1" max="16" width="3.625" style="1" customWidth="1"/>
    <col min="17" max="17" width="5.625" style="1" customWidth="1"/>
    <col min="18" max="18" width="2.625" style="1" customWidth="1"/>
    <col min="19" max="21" width="3.625" style="1" customWidth="1"/>
    <col min="22" max="22" width="4.875" style="1" customWidth="1"/>
    <col min="23" max="25" width="3.625" style="1" customWidth="1"/>
    <col min="26" max="26" width="5.5" style="1" customWidth="1"/>
    <col min="27" max="27" width="3.625" style="1" customWidth="1"/>
    <col min="28" max="28" width="6.875" style="1" customWidth="1"/>
    <col min="29" max="34" width="3.625" style="1" customWidth="1"/>
    <col min="35" max="35" width="5.625" style="1" customWidth="1"/>
    <col min="36" max="37" width="2.625" style="1" customWidth="1"/>
    <col min="38" max="59" width="3.625" style="1" customWidth="1"/>
    <col min="60" max="60" width="7" style="1" customWidth="1"/>
    <col min="61" max="105" width="8.625" style="1" customWidth="1"/>
    <col min="106" max="16384" width="9" style="1"/>
  </cols>
  <sheetData>
    <row r="1" spans="1:80" ht="60" customHeight="1" thickBo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L1" s="225" t="s">
        <v>118</v>
      </c>
      <c r="AM1" s="225"/>
      <c r="AN1" s="225"/>
      <c r="AO1" s="225"/>
      <c r="AP1" s="226" t="str">
        <f>IFERROR(VLOOKUP(AP2,[5]業者ｺｰﾄﾞ!B:D,3,0)," ")</f>
        <v xml:space="preserve"> </v>
      </c>
      <c r="AQ1" s="226"/>
      <c r="AR1" s="226"/>
      <c r="AS1" s="226"/>
      <c r="AT1" s="226"/>
      <c r="AU1" s="226"/>
      <c r="AV1" s="226"/>
      <c r="AW1" s="227" t="s">
        <v>119</v>
      </c>
      <c r="AX1" s="227"/>
      <c r="AY1" s="227"/>
      <c r="AZ1" s="340"/>
      <c r="BA1" s="340"/>
      <c r="BB1" s="340"/>
      <c r="BC1" s="340"/>
      <c r="BD1" s="340"/>
      <c r="BE1" s="340"/>
      <c r="BF1" s="340"/>
      <c r="BH1" s="230" t="s">
        <v>1</v>
      </c>
      <c r="BI1" s="230"/>
      <c r="BJ1" s="230"/>
      <c r="BK1" s="230"/>
      <c r="BL1" s="230"/>
      <c r="BM1" s="3"/>
      <c r="BN1" s="231"/>
      <c r="BO1" s="231"/>
      <c r="BP1" s="231"/>
      <c r="BQ1" s="231"/>
    </row>
    <row r="2" spans="1:80" ht="30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2"/>
      <c r="AK2" s="2"/>
      <c r="AL2" s="120" t="s">
        <v>2</v>
      </c>
      <c r="AM2" s="121"/>
      <c r="AN2" s="121"/>
      <c r="AO2" s="122"/>
      <c r="AP2" s="232">
        <f>[5]基本事項!C9</f>
        <v>0</v>
      </c>
      <c r="AQ2" s="233"/>
      <c r="AR2" s="233"/>
      <c r="AS2" s="233"/>
      <c r="AT2" s="233"/>
      <c r="AU2" s="233"/>
      <c r="AV2" s="234" t="str">
        <f>IFERROR(VLOOKUP(AP2,[5]業者ｺｰﾄﾞ!B:C,2,0)," ")</f>
        <v xml:space="preserve"> </v>
      </c>
      <c r="AW2" s="235"/>
      <c r="AX2" s="235"/>
      <c r="AY2" s="235"/>
      <c r="AZ2" s="235"/>
      <c r="BA2" s="235"/>
      <c r="BB2" s="235"/>
      <c r="BC2" s="235"/>
      <c r="BD2" s="235"/>
      <c r="BE2" s="235"/>
      <c r="BF2" s="236"/>
      <c r="BG2" s="4"/>
      <c r="BH2" s="3"/>
      <c r="BI2" s="3"/>
      <c r="BJ2" s="3"/>
      <c r="BK2" s="3"/>
      <c r="BL2" s="3"/>
      <c r="BM2" s="3"/>
      <c r="BN2" s="3"/>
    </row>
    <row r="3" spans="1:80" ht="30" customHeight="1" x14ac:dyDescent="0.15">
      <c r="A3" s="128" t="s">
        <v>3</v>
      </c>
      <c r="B3" s="128"/>
      <c r="C3" s="128"/>
      <c r="D3" s="128"/>
      <c r="E3" s="128"/>
      <c r="F3" s="128"/>
      <c r="G3" s="128"/>
      <c r="H3" s="128"/>
      <c r="I3" s="128"/>
      <c r="J3" s="128"/>
      <c r="K3" s="128" t="s">
        <v>4</v>
      </c>
      <c r="L3" s="1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26" t="s">
        <v>5</v>
      </c>
      <c r="AM3" s="127"/>
      <c r="AN3" s="127"/>
      <c r="AO3" s="127"/>
      <c r="AP3" s="237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9"/>
      <c r="BG3" s="4"/>
      <c r="BH3" s="1" t="s">
        <v>6</v>
      </c>
    </row>
    <row r="4" spans="1:80" ht="42" customHeight="1" x14ac:dyDescent="0.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AL4" s="129" t="s">
        <v>7</v>
      </c>
      <c r="AM4" s="119"/>
      <c r="AN4" s="119"/>
      <c r="AO4" s="119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1"/>
      <c r="BH4" s="5" t="s">
        <v>8</v>
      </c>
      <c r="BI4" s="1" t="s">
        <v>120</v>
      </c>
    </row>
    <row r="5" spans="1:80" ht="18.75" customHeight="1" thickBot="1" x14ac:dyDescent="0.2">
      <c r="A5" s="6"/>
      <c r="B5" s="6"/>
      <c r="C5" s="6"/>
      <c r="D5" s="6"/>
      <c r="E5" s="6"/>
      <c r="F5" s="6"/>
      <c r="G5" s="6"/>
      <c r="AL5" s="129"/>
      <c r="AM5" s="119"/>
      <c r="AN5" s="119"/>
      <c r="AO5" s="119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1"/>
      <c r="BH5" s="5" t="s">
        <v>9</v>
      </c>
      <c r="BI5" s="1" t="s">
        <v>10</v>
      </c>
    </row>
    <row r="6" spans="1:80" ht="33" customHeight="1" thickBot="1" x14ac:dyDescent="0.2">
      <c r="A6" s="123" t="s">
        <v>11</v>
      </c>
      <c r="B6" s="124"/>
      <c r="C6" s="124"/>
      <c r="D6" s="125"/>
      <c r="E6" s="215">
        <f>[5]基本事項!C1</f>
        <v>0</v>
      </c>
      <c r="F6" s="216"/>
      <c r="G6" s="216"/>
      <c r="H6" s="216"/>
      <c r="I6" s="216"/>
      <c r="J6" s="216"/>
      <c r="K6" s="216"/>
      <c r="L6" s="216"/>
      <c r="M6" s="217"/>
      <c r="N6" s="123" t="s">
        <v>12</v>
      </c>
      <c r="O6" s="124"/>
      <c r="P6" s="124"/>
      <c r="Q6" s="125"/>
      <c r="R6" s="218" t="str">
        <f>[5]基本事項!C3</f>
        <v xml:space="preserve"> </v>
      </c>
      <c r="S6" s="219" t="str">
        <f>IFERROR(VLOOKUP(R6,'[4]34期受注表'!$A$1:$D$586,4,0),"")</f>
        <v/>
      </c>
      <c r="T6" s="219" t="str">
        <f>IFERROR(VLOOKUP(S6,'[4]34期受注表'!$A$1:$D$586,4,0),"")</f>
        <v/>
      </c>
      <c r="U6" s="219" t="str">
        <f>IFERROR(VLOOKUP(T6,'[4]34期受注表'!$A$1:$D$586,4,0),"")</f>
        <v/>
      </c>
      <c r="V6" s="219" t="str">
        <f>IFERROR(VLOOKUP(U6,'[4]34期受注表'!$A$1:$D$586,4,0),"")</f>
        <v/>
      </c>
      <c r="W6" s="219" t="str">
        <f>IFERROR(VLOOKUP(V6,'[4]34期受注表'!$A$1:$D$586,4,0),"")</f>
        <v/>
      </c>
      <c r="X6" s="219" t="str">
        <f>IFERROR(VLOOKUP(W6,'[4]34期受注表'!$A$1:$D$586,4,0),"")</f>
        <v/>
      </c>
      <c r="Y6" s="219" t="str">
        <f>IFERROR(VLOOKUP(X6,'[4]34期受注表'!$A$1:$D$586,4,0),"")</f>
        <v/>
      </c>
      <c r="Z6" s="219" t="str">
        <f>IFERROR(VLOOKUP(Y6,'[4]34期受注表'!$A$1:$D$586,4,0),"")</f>
        <v/>
      </c>
      <c r="AA6" s="219" t="str">
        <f>IFERROR(VLOOKUP(Z6,'[4]34期受注表'!$A$1:$D$586,4,0),"")</f>
        <v/>
      </c>
      <c r="AB6" s="219" t="str">
        <f>IFERROR(VLOOKUP(AA6,'[4]34期受注表'!$A$1:$D$586,4,0),"")</f>
        <v/>
      </c>
      <c r="AC6" s="219" t="str">
        <f>IFERROR(VLOOKUP(AB6,'[4]34期受注表'!$A$1:$D$586,4,0),"")</f>
        <v/>
      </c>
      <c r="AD6" s="219" t="str">
        <f>IFERROR(VLOOKUP(AC6,'[4]34期受注表'!$A$1:$D$586,4,0),"")</f>
        <v/>
      </c>
      <c r="AE6" s="219" t="str">
        <f>IFERROR(VLOOKUP(AD6,'[4]34期受注表'!$A$1:$D$586,4,0),"")</f>
        <v/>
      </c>
      <c r="AF6" s="219" t="str">
        <f>IFERROR(VLOOKUP(AE6,'[4]34期受注表'!$A$1:$D$586,4,0),"")</f>
        <v/>
      </c>
      <c r="AG6" s="219" t="str">
        <f>IFERROR(VLOOKUP(AF6,'[4]34期受注表'!$A$1:$D$586,4,0),"")</f>
        <v/>
      </c>
      <c r="AH6" s="219" t="str">
        <f>IFERROR(VLOOKUP(AG6,'[4]34期受注表'!$A$1:$D$586,4,0),"")</f>
        <v/>
      </c>
      <c r="AI6" s="220" t="str">
        <f>IFERROR(VLOOKUP(AH6,'[4]34期受注表'!$A$1:$D$586,4,0),"")</f>
        <v/>
      </c>
      <c r="AL6" s="126" t="s">
        <v>13</v>
      </c>
      <c r="AM6" s="127"/>
      <c r="AN6" s="127"/>
      <c r="AO6" s="127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3"/>
      <c r="BH6" s="5" t="s">
        <v>14</v>
      </c>
      <c r="BI6" s="1" t="s">
        <v>15</v>
      </c>
    </row>
    <row r="7" spans="1:80" ht="33" customHeight="1" thickBot="1" x14ac:dyDescent="0.2">
      <c r="A7" s="123" t="s">
        <v>16</v>
      </c>
      <c r="B7" s="124"/>
      <c r="C7" s="124"/>
      <c r="D7" s="125"/>
      <c r="E7" s="244" t="str">
        <f>[5]基本事項!C5</f>
        <v xml:space="preserve"> </v>
      </c>
      <c r="F7" s="245"/>
      <c r="G7" s="245"/>
      <c r="H7" s="245"/>
      <c r="I7" s="245"/>
      <c r="J7" s="245"/>
      <c r="K7" s="7" t="s">
        <v>17</v>
      </c>
      <c r="L7" s="245" t="str">
        <f>[5]基本事項!E5</f>
        <v xml:space="preserve"> </v>
      </c>
      <c r="M7" s="245"/>
      <c r="N7" s="246"/>
      <c r="O7" s="246"/>
      <c r="P7" s="246"/>
      <c r="Q7" s="247"/>
      <c r="R7" s="8"/>
      <c r="S7" s="1" t="s">
        <v>18</v>
      </c>
      <c r="AA7" s="1" t="s">
        <v>19</v>
      </c>
      <c r="AL7" s="248" t="s">
        <v>20</v>
      </c>
      <c r="AM7" s="249"/>
      <c r="AN7" s="249"/>
      <c r="AO7" s="249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1"/>
      <c r="BH7" s="5" t="s">
        <v>21</v>
      </c>
      <c r="BI7" s="1" t="s">
        <v>22</v>
      </c>
      <c r="BM7" s="8"/>
    </row>
    <row r="8" spans="1:80" ht="10.5" customHeight="1" thickBot="1" x14ac:dyDescent="0.2">
      <c r="A8" s="9"/>
      <c r="B8" s="9"/>
      <c r="C8" s="9"/>
      <c r="D8" s="9"/>
      <c r="E8" s="8"/>
      <c r="R8" s="8"/>
      <c r="S8" s="9"/>
      <c r="T8" s="9"/>
      <c r="U8" s="9"/>
      <c r="V8" s="9"/>
      <c r="W8" s="9"/>
      <c r="AA8" s="9"/>
      <c r="AB8" s="9"/>
      <c r="AC8" s="9"/>
      <c r="AD8" s="9"/>
      <c r="AE8" s="9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3" customHeight="1" thickBot="1" x14ac:dyDescent="0.2">
      <c r="A9" s="341" t="s">
        <v>23</v>
      </c>
      <c r="B9" s="342"/>
      <c r="C9" s="342"/>
      <c r="D9" s="343"/>
      <c r="E9" s="344" t="s">
        <v>24</v>
      </c>
      <c r="F9" s="344"/>
      <c r="G9" s="344"/>
      <c r="H9" s="344"/>
      <c r="I9" s="344"/>
      <c r="J9" s="345" t="s">
        <v>25</v>
      </c>
      <c r="K9" s="346" t="s">
        <v>24</v>
      </c>
      <c r="L9" s="347"/>
      <c r="M9" s="347"/>
      <c r="N9" s="347"/>
      <c r="O9" s="347"/>
      <c r="P9" s="347"/>
      <c r="Q9" s="348"/>
      <c r="S9" s="252" t="s">
        <v>26</v>
      </c>
      <c r="T9" s="253"/>
      <c r="U9" s="253"/>
      <c r="V9" s="253"/>
      <c r="W9" s="253"/>
      <c r="X9" s="349"/>
      <c r="Y9" s="349"/>
      <c r="Z9" s="350"/>
      <c r="AA9" s="256"/>
      <c r="AB9" s="257"/>
      <c r="AC9" s="258"/>
      <c r="AD9" s="258"/>
      <c r="AE9" s="258"/>
      <c r="AF9" s="138"/>
      <c r="AG9" s="138"/>
      <c r="AH9" s="138"/>
      <c r="AI9" s="139"/>
      <c r="AL9" s="140" t="s">
        <v>27</v>
      </c>
      <c r="AM9" s="141"/>
      <c r="AN9" s="141"/>
      <c r="AO9" s="141"/>
      <c r="AP9" s="14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121" t="s">
        <v>28</v>
      </c>
      <c r="BF9" s="130"/>
      <c r="BH9" s="5" t="s">
        <v>29</v>
      </c>
      <c r="BI9" s="1" t="s">
        <v>30</v>
      </c>
      <c r="BJ9" s="8"/>
      <c r="BK9" s="8"/>
      <c r="BL9" s="8"/>
    </row>
    <row r="10" spans="1:80" ht="33" customHeight="1" thickBot="1" x14ac:dyDescent="0.2">
      <c r="B10" s="119" t="s">
        <v>31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S10" s="262" t="s">
        <v>32</v>
      </c>
      <c r="T10" s="132"/>
      <c r="U10" s="132"/>
      <c r="V10" s="132"/>
      <c r="W10" s="132"/>
      <c r="X10" s="351">
        <v>0</v>
      </c>
      <c r="Y10" s="352"/>
      <c r="Z10" s="353"/>
      <c r="AA10" s="131" t="s">
        <v>32</v>
      </c>
      <c r="AB10" s="266"/>
      <c r="AC10" s="132"/>
      <c r="AD10" s="132"/>
      <c r="AE10" s="132"/>
      <c r="AF10" s="133">
        <v>0</v>
      </c>
      <c r="AG10" s="133"/>
      <c r="AH10" s="133"/>
      <c r="AI10" s="134"/>
      <c r="AL10" s="135" t="s">
        <v>33</v>
      </c>
      <c r="AM10" s="136"/>
      <c r="AN10" s="136"/>
      <c r="AO10" s="136"/>
      <c r="AP10" s="136"/>
      <c r="AQ10" s="11"/>
      <c r="AR10" s="137" t="s">
        <v>34</v>
      </c>
      <c r="AS10" s="137"/>
      <c r="AT10" s="137"/>
      <c r="AU10" s="137" t="s">
        <v>35</v>
      </c>
      <c r="AV10" s="137"/>
      <c r="AW10" s="136" t="s">
        <v>36</v>
      </c>
      <c r="AX10" s="136"/>
      <c r="AY10" s="136"/>
      <c r="AZ10" s="269"/>
      <c r="BA10" s="269"/>
      <c r="BB10" s="269"/>
      <c r="BC10" s="269"/>
      <c r="BD10" s="269"/>
      <c r="BE10" s="269"/>
      <c r="BF10" s="270"/>
      <c r="BG10" s="271"/>
      <c r="BH10" s="5" t="s">
        <v>37</v>
      </c>
      <c r="BI10" s="1" t="s">
        <v>38</v>
      </c>
      <c r="BO10" s="272"/>
    </row>
    <row r="11" spans="1:80" ht="33" customHeight="1" x14ac:dyDescent="0.15">
      <c r="A11" s="147" t="s">
        <v>39</v>
      </c>
      <c r="B11" s="148"/>
      <c r="C11" s="148"/>
      <c r="D11" s="148"/>
      <c r="E11" s="149"/>
      <c r="F11" s="153">
        <f>X29</f>
        <v>0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  <c r="S11" s="354" t="s">
        <v>40</v>
      </c>
      <c r="T11" s="355"/>
      <c r="U11" s="355"/>
      <c r="V11" s="355"/>
      <c r="W11" s="355"/>
      <c r="X11" s="356"/>
      <c r="Y11" s="356"/>
      <c r="Z11" s="357"/>
      <c r="AA11" s="358" t="s">
        <v>41</v>
      </c>
      <c r="AB11" s="359"/>
      <c r="AC11" s="355"/>
      <c r="AD11" s="355"/>
      <c r="AE11" s="355"/>
      <c r="AF11" s="360">
        <f>X26</f>
        <v>0</v>
      </c>
      <c r="AG11" s="360"/>
      <c r="AH11" s="360"/>
      <c r="AI11" s="361"/>
      <c r="AL11" s="135" t="s">
        <v>42</v>
      </c>
      <c r="AM11" s="136"/>
      <c r="AN11" s="136"/>
      <c r="AO11" s="136"/>
      <c r="AP11" s="136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70"/>
      <c r="BH11" s="5" t="s">
        <v>43</v>
      </c>
      <c r="BI11" s="1" t="s">
        <v>44</v>
      </c>
    </row>
    <row r="12" spans="1:80" ht="33" customHeight="1" thickBot="1" x14ac:dyDescent="0.2">
      <c r="A12" s="150"/>
      <c r="B12" s="151"/>
      <c r="C12" s="151"/>
      <c r="D12" s="151"/>
      <c r="E12" s="152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  <c r="S12" s="362" t="s">
        <v>45</v>
      </c>
      <c r="T12" s="363"/>
      <c r="U12" s="363"/>
      <c r="V12" s="363"/>
      <c r="W12" s="363"/>
      <c r="X12" s="364"/>
      <c r="Y12" s="364"/>
      <c r="Z12" s="365"/>
      <c r="AA12" s="366" t="s">
        <v>46</v>
      </c>
      <c r="AB12" s="367"/>
      <c r="AC12" s="363"/>
      <c r="AD12" s="363"/>
      <c r="AE12" s="363"/>
      <c r="AF12" s="368">
        <f>SUM(AF10:AI11)</f>
        <v>0</v>
      </c>
      <c r="AG12" s="368"/>
      <c r="AH12" s="368"/>
      <c r="AI12" s="369"/>
      <c r="AL12" s="135" t="s">
        <v>47</v>
      </c>
      <c r="AM12" s="136"/>
      <c r="AN12" s="136"/>
      <c r="AO12" s="136"/>
      <c r="AP12" s="136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70"/>
      <c r="BH12" s="5"/>
    </row>
    <row r="13" spans="1:80" ht="33" customHeight="1" thickBot="1" x14ac:dyDescent="0.2">
      <c r="B13" s="142" t="s">
        <v>48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V13" s="119" t="s">
        <v>49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L13" s="143" t="s">
        <v>50</v>
      </c>
      <c r="AM13" s="144"/>
      <c r="AN13" s="144"/>
      <c r="AO13" s="144"/>
      <c r="AP13" s="144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</row>
    <row r="14" spans="1:80" ht="23.25" customHeight="1" x14ac:dyDescent="0.15"/>
    <row r="15" spans="1:80" ht="33" customHeight="1" thickBot="1" x14ac:dyDescent="0.2">
      <c r="A15" s="159" t="s">
        <v>51</v>
      </c>
      <c r="B15" s="159"/>
      <c r="C15" s="159"/>
      <c r="D15" s="159"/>
      <c r="AL15" s="1" t="s">
        <v>52</v>
      </c>
    </row>
    <row r="16" spans="1:80" ht="33" customHeight="1" x14ac:dyDescent="0.15">
      <c r="A16" s="281" t="s">
        <v>53</v>
      </c>
      <c r="B16" s="282"/>
      <c r="C16" s="282"/>
      <c r="D16" s="282"/>
      <c r="E16" s="282" t="s">
        <v>54</v>
      </c>
      <c r="F16" s="282"/>
      <c r="G16" s="282"/>
      <c r="H16" s="282"/>
      <c r="I16" s="282"/>
      <c r="J16" s="282"/>
      <c r="K16" s="282"/>
      <c r="L16" s="282"/>
      <c r="M16" s="282"/>
      <c r="N16" s="282"/>
      <c r="O16" s="282" t="s">
        <v>55</v>
      </c>
      <c r="P16" s="282"/>
      <c r="Q16" s="282"/>
      <c r="R16" s="282" t="s">
        <v>56</v>
      </c>
      <c r="S16" s="282"/>
      <c r="T16" s="282" t="s">
        <v>57</v>
      </c>
      <c r="U16" s="282"/>
      <c r="V16" s="282"/>
      <c r="W16" s="282"/>
      <c r="X16" s="282" t="s">
        <v>58</v>
      </c>
      <c r="Y16" s="282"/>
      <c r="Z16" s="282"/>
      <c r="AA16" s="283"/>
      <c r="AB16" s="167" t="s">
        <v>59</v>
      </c>
      <c r="AC16" s="168"/>
      <c r="AD16" s="168"/>
      <c r="AE16" s="168"/>
      <c r="AF16" s="168"/>
      <c r="AG16" s="168"/>
      <c r="AH16" s="169"/>
      <c r="AI16" s="9"/>
      <c r="AK16" s="12" t="s">
        <v>125</v>
      </c>
      <c r="AL16" s="371" t="s">
        <v>126</v>
      </c>
      <c r="AM16" s="13"/>
    </row>
    <row r="17" spans="1:58" ht="33" customHeight="1" x14ac:dyDescent="0.15">
      <c r="A17" s="284"/>
      <c r="B17" s="285"/>
      <c r="C17" s="285"/>
      <c r="D17" s="285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95"/>
      <c r="P17" s="295"/>
      <c r="Q17" s="295"/>
      <c r="R17" s="296"/>
      <c r="S17" s="296"/>
      <c r="T17" s="297"/>
      <c r="U17" s="297"/>
      <c r="V17" s="297"/>
      <c r="W17" s="297"/>
      <c r="X17" s="298">
        <f>O17*T17</f>
        <v>0</v>
      </c>
      <c r="Y17" s="298"/>
      <c r="Z17" s="298"/>
      <c r="AA17" s="299"/>
      <c r="AB17" s="170"/>
      <c r="AC17" s="171"/>
      <c r="AD17" s="171"/>
      <c r="AE17" s="171"/>
      <c r="AF17" s="171"/>
      <c r="AG17" s="171"/>
      <c r="AH17" s="172"/>
      <c r="AK17" s="12" t="s">
        <v>60</v>
      </c>
      <c r="AL17" s="1" t="s">
        <v>61</v>
      </c>
      <c r="AO17" s="119" t="s">
        <v>62</v>
      </c>
      <c r="AP17" s="119"/>
      <c r="AQ17" s="1" t="s">
        <v>63</v>
      </c>
      <c r="AY17" s="1" t="s">
        <v>64</v>
      </c>
    </row>
    <row r="18" spans="1:58" ht="33" customHeight="1" x14ac:dyDescent="0.15">
      <c r="A18" s="292">
        <f>AZ1</f>
        <v>0</v>
      </c>
      <c r="B18" s="293"/>
      <c r="C18" s="293"/>
      <c r="D18" s="293"/>
      <c r="E18" s="294">
        <f>[5]基本事項!C10</f>
        <v>0</v>
      </c>
      <c r="F18" s="294"/>
      <c r="G18" s="294"/>
      <c r="H18" s="294"/>
      <c r="I18" s="294"/>
      <c r="J18" s="294"/>
      <c r="K18" s="294"/>
      <c r="L18" s="294"/>
      <c r="M18" s="294"/>
      <c r="N18" s="294"/>
      <c r="O18" s="295"/>
      <c r="P18" s="295"/>
      <c r="Q18" s="295"/>
      <c r="R18" s="296"/>
      <c r="S18" s="296"/>
      <c r="T18" s="297"/>
      <c r="U18" s="297"/>
      <c r="V18" s="297"/>
      <c r="W18" s="297"/>
      <c r="X18" s="298">
        <f>O18*T18</f>
        <v>0</v>
      </c>
      <c r="Y18" s="298"/>
      <c r="Z18" s="298"/>
      <c r="AA18" s="299"/>
      <c r="AB18" s="170"/>
      <c r="AC18" s="171"/>
      <c r="AD18" s="171"/>
      <c r="AE18" s="171"/>
      <c r="AF18" s="171"/>
      <c r="AG18" s="171"/>
      <c r="AH18" s="172"/>
      <c r="AK18" s="12"/>
      <c r="AL18" s="6" t="s">
        <v>65</v>
      </c>
      <c r="AM18" s="6"/>
      <c r="AN18" s="6"/>
      <c r="AO18" s="6"/>
      <c r="AP18" s="6"/>
      <c r="AQ18" s="6"/>
      <c r="AR18" s="6"/>
      <c r="AS18" s="6" t="s">
        <v>66</v>
      </c>
      <c r="AT18" s="6" t="s">
        <v>67</v>
      </c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8" ht="33" customHeight="1" x14ac:dyDescent="0.15">
      <c r="A19" s="300"/>
      <c r="B19" s="296"/>
      <c r="C19" s="296"/>
      <c r="D19" s="296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295"/>
      <c r="P19" s="295"/>
      <c r="Q19" s="295"/>
      <c r="R19" s="296"/>
      <c r="S19" s="296"/>
      <c r="T19" s="297"/>
      <c r="U19" s="297"/>
      <c r="V19" s="297"/>
      <c r="W19" s="297"/>
      <c r="X19" s="298">
        <f t="shared" ref="X19:X25" si="0">O19*T19</f>
        <v>0</v>
      </c>
      <c r="Y19" s="298"/>
      <c r="Z19" s="298"/>
      <c r="AA19" s="299"/>
      <c r="AB19" s="170"/>
      <c r="AC19" s="171"/>
      <c r="AD19" s="171"/>
      <c r="AE19" s="171"/>
      <c r="AF19" s="171"/>
      <c r="AG19" s="171"/>
      <c r="AH19" s="172"/>
      <c r="AK19" s="12"/>
      <c r="AL19" s="1" t="s">
        <v>68</v>
      </c>
      <c r="AS19" s="1" t="s">
        <v>66</v>
      </c>
      <c r="AT19" s="119" t="s">
        <v>69</v>
      </c>
      <c r="AU19" s="119"/>
      <c r="AV19" s="119"/>
      <c r="AW19" s="119"/>
      <c r="AX19" s="119"/>
      <c r="AY19" s="119"/>
      <c r="AZ19" s="119" t="s">
        <v>70</v>
      </c>
      <c r="BA19" s="119"/>
      <c r="BB19" s="119"/>
      <c r="BC19" s="119"/>
      <c r="BD19" s="119"/>
      <c r="BE19" s="119"/>
    </row>
    <row r="20" spans="1:58" ht="33" customHeight="1" x14ac:dyDescent="0.15">
      <c r="A20" s="300">
        <f t="shared" ref="A20:A22" si="1">BA2</f>
        <v>0</v>
      </c>
      <c r="B20" s="296"/>
      <c r="C20" s="296"/>
      <c r="D20" s="296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295"/>
      <c r="P20" s="295"/>
      <c r="Q20" s="295"/>
      <c r="R20" s="296"/>
      <c r="S20" s="296"/>
      <c r="T20" s="297"/>
      <c r="U20" s="297"/>
      <c r="V20" s="297"/>
      <c r="W20" s="297"/>
      <c r="X20" s="298">
        <f t="shared" si="0"/>
        <v>0</v>
      </c>
      <c r="Y20" s="298"/>
      <c r="Z20" s="298"/>
      <c r="AA20" s="299"/>
      <c r="AB20" s="170"/>
      <c r="AC20" s="171"/>
      <c r="AD20" s="171"/>
      <c r="AE20" s="171"/>
      <c r="AF20" s="171"/>
      <c r="AG20" s="171"/>
      <c r="AH20" s="172"/>
      <c r="AK20" s="12" t="s">
        <v>60</v>
      </c>
      <c r="AL20" s="1" t="s">
        <v>71</v>
      </c>
      <c r="AO20" s="119" t="s">
        <v>62</v>
      </c>
      <c r="AP20" s="119"/>
      <c r="AQ20" s="1" t="s">
        <v>72</v>
      </c>
    </row>
    <row r="21" spans="1:58" ht="33" customHeight="1" x14ac:dyDescent="0.15">
      <c r="A21" s="300">
        <f t="shared" si="1"/>
        <v>0</v>
      </c>
      <c r="B21" s="296"/>
      <c r="C21" s="296"/>
      <c r="D21" s="296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95"/>
      <c r="Q21" s="295"/>
      <c r="R21" s="296"/>
      <c r="S21" s="296"/>
      <c r="T21" s="297"/>
      <c r="U21" s="297"/>
      <c r="V21" s="297"/>
      <c r="W21" s="297"/>
      <c r="X21" s="298">
        <f t="shared" si="0"/>
        <v>0</v>
      </c>
      <c r="Y21" s="298"/>
      <c r="Z21" s="298"/>
      <c r="AA21" s="299"/>
      <c r="AB21" s="170"/>
      <c r="AC21" s="171"/>
      <c r="AD21" s="171"/>
      <c r="AE21" s="171"/>
      <c r="AF21" s="171"/>
      <c r="AG21" s="171"/>
      <c r="AH21" s="172"/>
      <c r="AK21" s="12"/>
      <c r="AL21" s="175" t="s">
        <v>73</v>
      </c>
      <c r="AM21" s="176"/>
      <c r="AN21" s="176"/>
      <c r="AO21" s="176"/>
      <c r="AP21" s="176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8"/>
    </row>
    <row r="22" spans="1:58" ht="33" customHeight="1" x14ac:dyDescent="0.15">
      <c r="A22" s="300">
        <f t="shared" si="1"/>
        <v>0</v>
      </c>
      <c r="B22" s="296"/>
      <c r="C22" s="296"/>
      <c r="D22" s="296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5"/>
      <c r="P22" s="295"/>
      <c r="Q22" s="295"/>
      <c r="R22" s="296"/>
      <c r="S22" s="296"/>
      <c r="T22" s="297"/>
      <c r="U22" s="297"/>
      <c r="V22" s="297"/>
      <c r="W22" s="297"/>
      <c r="X22" s="298">
        <f t="shared" si="0"/>
        <v>0</v>
      </c>
      <c r="Y22" s="298"/>
      <c r="Z22" s="298"/>
      <c r="AA22" s="299"/>
      <c r="AB22" s="170"/>
      <c r="AC22" s="171"/>
      <c r="AD22" s="171"/>
      <c r="AE22" s="171"/>
      <c r="AF22" s="171"/>
      <c r="AG22" s="171"/>
      <c r="AH22" s="172"/>
      <c r="AK22" s="12"/>
      <c r="AL22" s="179" t="s">
        <v>74</v>
      </c>
      <c r="AM22" s="180"/>
      <c r="AN22" s="180"/>
      <c r="AO22" s="180"/>
      <c r="AP22" s="180"/>
      <c r="AQ22" s="162"/>
      <c r="AR22" s="162"/>
      <c r="AS22" s="162"/>
      <c r="AT22" s="162"/>
      <c r="AU22" s="162"/>
      <c r="AV22" s="180" t="s">
        <v>75</v>
      </c>
      <c r="AW22" s="180"/>
      <c r="AX22" s="180"/>
      <c r="AY22" s="180"/>
      <c r="AZ22" s="180"/>
      <c r="BA22" s="162"/>
      <c r="BB22" s="162"/>
      <c r="BC22" s="162"/>
      <c r="BD22" s="162"/>
      <c r="BE22" s="181"/>
    </row>
    <row r="23" spans="1:58" ht="33" customHeight="1" x14ac:dyDescent="0.15">
      <c r="A23" s="300"/>
      <c r="B23" s="296"/>
      <c r="C23" s="296"/>
      <c r="D23" s="296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5"/>
      <c r="P23" s="295"/>
      <c r="Q23" s="295"/>
      <c r="R23" s="296"/>
      <c r="S23" s="296"/>
      <c r="T23" s="297"/>
      <c r="U23" s="297"/>
      <c r="V23" s="297"/>
      <c r="W23" s="297"/>
      <c r="X23" s="298">
        <f t="shared" si="0"/>
        <v>0</v>
      </c>
      <c r="Y23" s="298"/>
      <c r="Z23" s="298"/>
      <c r="AA23" s="299"/>
      <c r="AB23" s="170"/>
      <c r="AC23" s="171"/>
      <c r="AD23" s="171"/>
      <c r="AE23" s="171"/>
      <c r="AF23" s="171"/>
      <c r="AG23" s="171"/>
      <c r="AH23" s="172"/>
      <c r="AL23" s="301" t="s">
        <v>76</v>
      </c>
      <c r="AM23" s="302"/>
      <c r="AN23" s="302"/>
      <c r="AO23" s="302"/>
      <c r="AP23" s="303"/>
      <c r="AQ23" s="304"/>
      <c r="AR23" s="173"/>
      <c r="AS23" s="173"/>
      <c r="AT23" s="173"/>
      <c r="AU23" s="174"/>
      <c r="AV23" s="305" t="s">
        <v>77</v>
      </c>
      <c r="AW23" s="302"/>
      <c r="AX23" s="302"/>
      <c r="AY23" s="302"/>
      <c r="AZ23" s="303"/>
      <c r="BA23" s="304"/>
      <c r="BB23" s="173"/>
      <c r="BC23" s="173"/>
      <c r="BD23" s="173"/>
      <c r="BE23" s="306"/>
    </row>
    <row r="24" spans="1:58" ht="33" customHeight="1" x14ac:dyDescent="0.15">
      <c r="A24" s="300"/>
      <c r="B24" s="296"/>
      <c r="C24" s="296"/>
      <c r="D24" s="296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5"/>
      <c r="P24" s="295"/>
      <c r="Q24" s="295"/>
      <c r="R24" s="296"/>
      <c r="S24" s="296"/>
      <c r="T24" s="297"/>
      <c r="U24" s="297"/>
      <c r="V24" s="297"/>
      <c r="W24" s="297"/>
      <c r="X24" s="298">
        <f t="shared" si="0"/>
        <v>0</v>
      </c>
      <c r="Y24" s="298"/>
      <c r="Z24" s="298"/>
      <c r="AA24" s="299"/>
      <c r="AB24" s="170"/>
      <c r="AC24" s="171"/>
      <c r="AD24" s="171"/>
      <c r="AE24" s="171"/>
      <c r="AF24" s="171"/>
      <c r="AG24" s="171"/>
      <c r="AH24" s="172"/>
      <c r="AL24" s="185" t="s">
        <v>78</v>
      </c>
      <c r="AM24" s="186"/>
      <c r="AN24" s="186"/>
      <c r="AO24" s="186"/>
      <c r="AP24" s="186"/>
      <c r="AQ24" s="162"/>
      <c r="AR24" s="162"/>
      <c r="AS24" s="162"/>
      <c r="AT24" s="162"/>
      <c r="AU24" s="162"/>
      <c r="AV24" s="160" t="s">
        <v>79</v>
      </c>
      <c r="AW24" s="160"/>
      <c r="AX24" s="160"/>
      <c r="AY24" s="160"/>
      <c r="AZ24" s="160"/>
      <c r="BA24" s="160"/>
      <c r="BB24" s="160"/>
      <c r="BC24" s="160"/>
      <c r="BD24" s="160"/>
      <c r="BE24" s="187"/>
    </row>
    <row r="25" spans="1:58" ht="33" customHeight="1" x14ac:dyDescent="0.15">
      <c r="A25" s="307"/>
      <c r="B25" s="308"/>
      <c r="C25" s="308"/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10"/>
      <c r="P25" s="310"/>
      <c r="Q25" s="310"/>
      <c r="R25" s="308"/>
      <c r="S25" s="308"/>
      <c r="T25" s="311"/>
      <c r="U25" s="311"/>
      <c r="V25" s="311"/>
      <c r="W25" s="311"/>
      <c r="X25" s="312">
        <f t="shared" si="0"/>
        <v>0</v>
      </c>
      <c r="Y25" s="312"/>
      <c r="Z25" s="312"/>
      <c r="AA25" s="313"/>
      <c r="AB25" s="170"/>
      <c r="AC25" s="171"/>
      <c r="AD25" s="171"/>
      <c r="AE25" s="171"/>
      <c r="AF25" s="171"/>
      <c r="AG25" s="171"/>
      <c r="AH25" s="172"/>
      <c r="AL25" s="182" t="s">
        <v>80</v>
      </c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4"/>
    </row>
    <row r="26" spans="1:58" ht="33" customHeight="1" x14ac:dyDescent="0.15">
      <c r="A26" s="314" t="s">
        <v>82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6"/>
      <c r="P26" s="316"/>
      <c r="Q26" s="316"/>
      <c r="R26" s="315"/>
      <c r="S26" s="315"/>
      <c r="T26" s="317"/>
      <c r="U26" s="317"/>
      <c r="V26" s="317"/>
      <c r="W26" s="317"/>
      <c r="X26" s="317">
        <f>SUM(X17:AA25)</f>
        <v>0</v>
      </c>
      <c r="Y26" s="317"/>
      <c r="Z26" s="317"/>
      <c r="AA26" s="318"/>
      <c r="AB26" s="164">
        <f t="shared" ref="AB26:AB28" si="2">INT(O26*Y26)</f>
        <v>0</v>
      </c>
      <c r="AC26" s="165"/>
      <c r="AD26" s="165"/>
      <c r="AE26" s="165"/>
      <c r="AF26" s="165"/>
      <c r="AG26" s="165"/>
      <c r="AH26" s="166"/>
      <c r="AL26" s="1" t="s">
        <v>81</v>
      </c>
    </row>
    <row r="27" spans="1:58" ht="33" customHeight="1" x14ac:dyDescent="0.15">
      <c r="A27" s="190" t="s">
        <v>121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1">
        <v>10</v>
      </c>
      <c r="P27" s="161"/>
      <c r="Q27" s="161"/>
      <c r="R27" s="162" t="s">
        <v>90</v>
      </c>
      <c r="S27" s="162"/>
      <c r="T27" s="319" t="s">
        <v>89</v>
      </c>
      <c r="U27" s="319"/>
      <c r="V27" s="319"/>
      <c r="W27" s="319"/>
      <c r="X27" s="163">
        <f>INT(X26*0.1)</f>
        <v>0</v>
      </c>
      <c r="Y27" s="163"/>
      <c r="Z27" s="163"/>
      <c r="AA27" s="191"/>
      <c r="AB27" s="164"/>
      <c r="AC27" s="165"/>
      <c r="AD27" s="165"/>
      <c r="AE27" s="165"/>
      <c r="AF27" s="165"/>
      <c r="AG27" s="165"/>
      <c r="AH27" s="166"/>
      <c r="AI27" s="14"/>
      <c r="AJ27" s="14"/>
      <c r="AK27" s="14"/>
      <c r="AL27" s="188" t="s">
        <v>83</v>
      </c>
      <c r="AM27" s="137"/>
      <c r="AN27" s="189"/>
      <c r="AO27" s="188" t="s">
        <v>84</v>
      </c>
      <c r="AP27" s="137"/>
      <c r="AQ27" s="189"/>
      <c r="AR27" s="192" t="s">
        <v>122</v>
      </c>
      <c r="AS27" s="193"/>
      <c r="AT27" s="194"/>
      <c r="AU27" s="192" t="s">
        <v>85</v>
      </c>
      <c r="AV27" s="193"/>
      <c r="AW27" s="194"/>
      <c r="AX27" s="192" t="s">
        <v>86</v>
      </c>
      <c r="AY27" s="193"/>
      <c r="AZ27" s="194"/>
      <c r="BA27" s="320" t="s">
        <v>87</v>
      </c>
      <c r="BB27" s="11"/>
      <c r="BC27" s="321"/>
      <c r="BD27" s="322" t="s">
        <v>88</v>
      </c>
      <c r="BE27" s="323"/>
      <c r="BF27" s="324"/>
    </row>
    <row r="28" spans="1:58" ht="33" customHeight="1" x14ac:dyDescent="0.15">
      <c r="A28" s="190" t="s">
        <v>123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1">
        <v>8</v>
      </c>
      <c r="P28" s="161"/>
      <c r="Q28" s="161"/>
      <c r="R28" s="162" t="s">
        <v>90</v>
      </c>
      <c r="S28" s="162"/>
      <c r="T28" s="319" t="s">
        <v>89</v>
      </c>
      <c r="U28" s="319"/>
      <c r="V28" s="319"/>
      <c r="W28" s="319"/>
      <c r="X28" s="325" t="s">
        <v>124</v>
      </c>
      <c r="Y28" s="325"/>
      <c r="Z28" s="325"/>
      <c r="AA28" s="326"/>
      <c r="AB28" s="164">
        <f t="shared" si="2"/>
        <v>0</v>
      </c>
      <c r="AC28" s="165"/>
      <c r="AD28" s="165"/>
      <c r="AE28" s="165"/>
      <c r="AF28" s="165"/>
      <c r="AG28" s="165"/>
      <c r="AH28" s="166"/>
      <c r="AI28" s="14"/>
      <c r="AJ28" s="14"/>
      <c r="AK28" s="14"/>
      <c r="AL28" s="327"/>
      <c r="AM28" s="328"/>
      <c r="AN28" s="329"/>
      <c r="AO28" s="327"/>
      <c r="AP28" s="328"/>
      <c r="AQ28" s="329"/>
      <c r="AR28" s="327"/>
      <c r="AS28" s="328"/>
      <c r="AT28" s="329"/>
      <c r="AU28" s="327"/>
      <c r="AV28" s="328"/>
      <c r="AW28" s="329"/>
      <c r="AX28" s="327"/>
      <c r="AY28" s="328"/>
      <c r="AZ28" s="329"/>
      <c r="BA28" s="327"/>
      <c r="BB28" s="328"/>
      <c r="BC28" s="329"/>
      <c r="BD28" s="327"/>
      <c r="BE28" s="328"/>
      <c r="BF28" s="329"/>
    </row>
    <row r="29" spans="1:58" ht="33" customHeight="1" thickBot="1" x14ac:dyDescent="0.2">
      <c r="A29" s="330" t="s">
        <v>91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2"/>
      <c r="P29" s="332"/>
      <c r="Q29" s="332"/>
      <c r="R29" s="331"/>
      <c r="S29" s="331"/>
      <c r="T29" s="333"/>
      <c r="U29" s="333"/>
      <c r="V29" s="333"/>
      <c r="W29" s="333"/>
      <c r="X29" s="334">
        <f>SUM(X26:AA28)</f>
        <v>0</v>
      </c>
      <c r="Y29" s="335"/>
      <c r="Z29" s="335"/>
      <c r="AA29" s="336"/>
      <c r="AB29" s="195">
        <f>INT(O29*Y29)</f>
        <v>0</v>
      </c>
      <c r="AC29" s="196"/>
      <c r="AD29" s="196"/>
      <c r="AE29" s="196"/>
      <c r="AF29" s="196"/>
      <c r="AG29" s="196"/>
      <c r="AH29" s="197"/>
      <c r="AI29" s="14"/>
      <c r="AJ29" s="14"/>
      <c r="AK29" s="14"/>
      <c r="AL29" s="337"/>
      <c r="AM29" s="338"/>
      <c r="AN29" s="339"/>
      <c r="AO29" s="337"/>
      <c r="AP29" s="338"/>
      <c r="AQ29" s="339"/>
      <c r="AR29" s="337"/>
      <c r="AS29" s="338"/>
      <c r="AT29" s="339"/>
      <c r="AU29" s="337"/>
      <c r="AV29" s="338"/>
      <c r="AW29" s="339"/>
      <c r="AX29" s="337"/>
      <c r="AY29" s="338"/>
      <c r="AZ29" s="339"/>
      <c r="BA29" s="337"/>
      <c r="BB29" s="338"/>
      <c r="BC29" s="339"/>
      <c r="BD29" s="337"/>
      <c r="BE29" s="338"/>
      <c r="BF29" s="339"/>
    </row>
    <row r="30" spans="1:58" ht="5.25" customHeight="1" x14ac:dyDescent="0.15"/>
    <row r="31" spans="1:58" ht="27.95" customHeight="1" x14ac:dyDescent="0.15"/>
  </sheetData>
  <mergeCells count="184">
    <mergeCell ref="A29:N29"/>
    <mergeCell ref="O29:Q29"/>
    <mergeCell ref="R29:S29"/>
    <mergeCell ref="T29:W29"/>
    <mergeCell ref="X29:AA29"/>
    <mergeCell ref="AB29:AH29"/>
    <mergeCell ref="A28:N28"/>
    <mergeCell ref="O28:Q28"/>
    <mergeCell ref="R28:S28"/>
    <mergeCell ref="T28:W28"/>
    <mergeCell ref="X28:AA28"/>
    <mergeCell ref="AB28:AH28"/>
    <mergeCell ref="AL27:AN27"/>
    <mergeCell ref="AO27:AQ27"/>
    <mergeCell ref="AR27:AT27"/>
    <mergeCell ref="AU27:AW27"/>
    <mergeCell ref="AX27:AZ27"/>
    <mergeCell ref="BD27:BF27"/>
    <mergeCell ref="A27:N27"/>
    <mergeCell ref="O27:Q27"/>
    <mergeCell ref="R27:S27"/>
    <mergeCell ref="T27:W27"/>
    <mergeCell ref="X27:AA27"/>
    <mergeCell ref="AB27:AH27"/>
    <mergeCell ref="AL25:BE25"/>
    <mergeCell ref="A26:N26"/>
    <mergeCell ref="O26:Q26"/>
    <mergeCell ref="R26:S26"/>
    <mergeCell ref="T26:W26"/>
    <mergeCell ref="X26:AA26"/>
    <mergeCell ref="AB26:AH26"/>
    <mergeCell ref="AL24:AP24"/>
    <mergeCell ref="AQ24:AU24"/>
    <mergeCell ref="AV24:BE24"/>
    <mergeCell ref="A25:D25"/>
    <mergeCell ref="E25:N25"/>
    <mergeCell ref="O25:Q25"/>
    <mergeCell ref="R25:S25"/>
    <mergeCell ref="T25:W25"/>
    <mergeCell ref="X25:AA25"/>
    <mergeCell ref="AB25:AH25"/>
    <mergeCell ref="AQ23:AU23"/>
    <mergeCell ref="AV23:AZ23"/>
    <mergeCell ref="BA23:BE23"/>
    <mergeCell ref="A24:D24"/>
    <mergeCell ref="E24:N24"/>
    <mergeCell ref="O24:Q24"/>
    <mergeCell ref="R24:S24"/>
    <mergeCell ref="T24:W24"/>
    <mergeCell ref="X24:AA24"/>
    <mergeCell ref="AB24:AH24"/>
    <mergeCell ref="AV22:AZ22"/>
    <mergeCell ref="BA22:BE22"/>
    <mergeCell ref="A23:D23"/>
    <mergeCell ref="E23:N23"/>
    <mergeCell ref="O23:Q23"/>
    <mergeCell ref="R23:S23"/>
    <mergeCell ref="T23:W23"/>
    <mergeCell ref="X23:AA23"/>
    <mergeCell ref="AB23:AH23"/>
    <mergeCell ref="AL23:AP23"/>
    <mergeCell ref="AQ21:BE21"/>
    <mergeCell ref="A22:D22"/>
    <mergeCell ref="E22:N22"/>
    <mergeCell ref="O22:Q22"/>
    <mergeCell ref="R22:S22"/>
    <mergeCell ref="T22:W22"/>
    <mergeCell ref="X22:AA22"/>
    <mergeCell ref="AB22:AH22"/>
    <mergeCell ref="AL22:AP22"/>
    <mergeCell ref="AQ22:AU22"/>
    <mergeCell ref="AO20:AP20"/>
    <mergeCell ref="A21:D21"/>
    <mergeCell ref="E21:N21"/>
    <mergeCell ref="O21:Q21"/>
    <mergeCell ref="R21:S21"/>
    <mergeCell ref="T21:W21"/>
    <mergeCell ref="X21:AA21"/>
    <mergeCell ref="AB21:AH21"/>
    <mergeCell ref="AL21:AP21"/>
    <mergeCell ref="AB19:AH19"/>
    <mergeCell ref="AT19:AY19"/>
    <mergeCell ref="AZ19:BE19"/>
    <mergeCell ref="A20:D20"/>
    <mergeCell ref="E20:N20"/>
    <mergeCell ref="O20:Q20"/>
    <mergeCell ref="R20:S20"/>
    <mergeCell ref="T20:W20"/>
    <mergeCell ref="X20:AA20"/>
    <mergeCell ref="AB20:AH20"/>
    <mergeCell ref="A19:D19"/>
    <mergeCell ref="E19:N19"/>
    <mergeCell ref="O19:Q19"/>
    <mergeCell ref="R19:S19"/>
    <mergeCell ref="T19:W19"/>
    <mergeCell ref="X19:AA19"/>
    <mergeCell ref="AO17:AP17"/>
    <mergeCell ref="A18:D18"/>
    <mergeCell ref="E18:N18"/>
    <mergeCell ref="O18:Q18"/>
    <mergeCell ref="R18:S18"/>
    <mergeCell ref="T18:W18"/>
    <mergeCell ref="X18:AA18"/>
    <mergeCell ref="AB18:AH18"/>
    <mergeCell ref="X16:AA16"/>
    <mergeCell ref="AB16:AH16"/>
    <mergeCell ref="A17:D17"/>
    <mergeCell ref="E17:N17"/>
    <mergeCell ref="O17:Q17"/>
    <mergeCell ref="R17:S17"/>
    <mergeCell ref="T17:W17"/>
    <mergeCell ref="X17:AA17"/>
    <mergeCell ref="AB17:AH17"/>
    <mergeCell ref="B13:O13"/>
    <mergeCell ref="V13:AI13"/>
    <mergeCell ref="AL13:AP13"/>
    <mergeCell ref="AQ13:BF13"/>
    <mergeCell ref="A15:D15"/>
    <mergeCell ref="A16:D16"/>
    <mergeCell ref="E16:N16"/>
    <mergeCell ref="O16:Q16"/>
    <mergeCell ref="R16:S16"/>
    <mergeCell ref="T16:W16"/>
    <mergeCell ref="AL11:AP11"/>
    <mergeCell ref="AQ11:BF11"/>
    <mergeCell ref="S12:W12"/>
    <mergeCell ref="X12:Z12"/>
    <mergeCell ref="AA12:AE12"/>
    <mergeCell ref="AF12:AI12"/>
    <mergeCell ref="AL12:AP12"/>
    <mergeCell ref="AQ12:BF12"/>
    <mergeCell ref="AR10:AT10"/>
    <mergeCell ref="AU10:AV10"/>
    <mergeCell ref="AW10:AY10"/>
    <mergeCell ref="AZ10:BF10"/>
    <mergeCell ref="A11:E12"/>
    <mergeCell ref="F11:Q12"/>
    <mergeCell ref="S11:W11"/>
    <mergeCell ref="X11:Z11"/>
    <mergeCell ref="AA11:AE11"/>
    <mergeCell ref="AF11:AI11"/>
    <mergeCell ref="B10:M10"/>
    <mergeCell ref="S10:W10"/>
    <mergeCell ref="X10:Z10"/>
    <mergeCell ref="AA10:AE10"/>
    <mergeCell ref="AF10:AI10"/>
    <mergeCell ref="AL10:AP10"/>
    <mergeCell ref="AA9:AE9"/>
    <mergeCell ref="AF9:AI9"/>
    <mergeCell ref="AL9:AP9"/>
    <mergeCell ref="AQ9:BA9"/>
    <mergeCell ref="BB9:BD9"/>
    <mergeCell ref="BE9:BF9"/>
    <mergeCell ref="A7:D7"/>
    <mergeCell ref="E7:J7"/>
    <mergeCell ref="L7:Q7"/>
    <mergeCell ref="AL7:AO7"/>
    <mergeCell ref="AP7:BF7"/>
    <mergeCell ref="A9:D9"/>
    <mergeCell ref="E9:I9"/>
    <mergeCell ref="K9:Q9"/>
    <mergeCell ref="S9:W9"/>
    <mergeCell ref="X9:Z9"/>
    <mergeCell ref="A6:D6"/>
    <mergeCell ref="E6:M6"/>
    <mergeCell ref="N6:Q6"/>
    <mergeCell ref="R6:AI6"/>
    <mergeCell ref="AL6:AO6"/>
    <mergeCell ref="AP6:BF6"/>
    <mergeCell ref="A3:J4"/>
    <mergeCell ref="K3:L4"/>
    <mergeCell ref="AL3:AO3"/>
    <mergeCell ref="AP3:BF3"/>
    <mergeCell ref="AL4:AO5"/>
    <mergeCell ref="AP4:BF5"/>
    <mergeCell ref="A1:AI2"/>
    <mergeCell ref="AL1:AO1"/>
    <mergeCell ref="AP1:AV1"/>
    <mergeCell ref="AW1:AY1"/>
    <mergeCell ref="AZ1:BF1"/>
    <mergeCell ref="BH1:BL1"/>
    <mergeCell ref="AL2:AO2"/>
    <mergeCell ref="AP2:AU2"/>
    <mergeCell ref="AV2:BF2"/>
  </mergeCells>
  <phoneticPr fontId="4"/>
  <printOptions horizontalCentered="1"/>
  <pageMargins left="0.19685039370078741" right="0.19685039370078741" top="0.59055118110236227" bottom="0" header="0.19685039370078741" footer="0.19685039370078741"/>
  <pageSetup paperSize="9" scale="56" orientation="landscape" r:id="rId1"/>
  <headerFooter alignWithMargins="0"/>
  <colBreaks count="1" manualBreakCount="1">
    <brk id="59" max="2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DECD-DEFB-44AF-81B8-36BEB8731B42}">
  <sheetPr>
    <tabColor rgb="FF0070C0"/>
  </sheetPr>
  <dimension ref="A1:I654"/>
  <sheetViews>
    <sheetView showZeros="0" zoomScaleNormal="100" zoomScaleSheetLayoutView="75" workbookViewId="0">
      <pane ySplit="2" topLeftCell="A3" activePane="bottomLeft" state="frozen"/>
      <selection activeCell="AC22" sqref="AC22:AI22"/>
      <selection pane="bottomLeft" activeCell="H18" sqref="H18"/>
    </sheetView>
  </sheetViews>
  <sheetFormatPr defaultColWidth="9" defaultRowHeight="29.85" customHeight="1" x14ac:dyDescent="0.15"/>
  <cols>
    <col min="1" max="1" width="4.5" style="41" customWidth="1"/>
    <col min="2" max="2" width="4.875" style="41" customWidth="1"/>
    <col min="3" max="4" width="32.625" style="42" customWidth="1"/>
    <col min="5" max="5" width="10.625" style="43" customWidth="1"/>
    <col min="6" max="6" width="7.25" style="15" customWidth="1"/>
    <col min="7" max="7" width="9.125" style="20" customWidth="1"/>
    <col min="8" max="8" width="14.25" style="20" customWidth="1"/>
    <col min="9" max="9" width="14.625" style="22" customWidth="1"/>
    <col min="10" max="10" width="10.25" style="22" bestFit="1" customWidth="1"/>
    <col min="11" max="11" width="9" style="22"/>
    <col min="12" max="12" width="9.5" style="22" bestFit="1" customWidth="1"/>
    <col min="13" max="16384" width="9" style="22"/>
  </cols>
  <sheetData>
    <row r="1" spans="1:9" s="15" customFormat="1" ht="15" customHeight="1" x14ac:dyDescent="0.15">
      <c r="A1" s="200" t="s">
        <v>92</v>
      </c>
      <c r="B1" s="200" t="s">
        <v>93</v>
      </c>
      <c r="C1" s="201" t="s">
        <v>94</v>
      </c>
      <c r="D1" s="201" t="s">
        <v>95</v>
      </c>
      <c r="E1" s="202" t="s">
        <v>96</v>
      </c>
      <c r="F1" s="199" t="s">
        <v>97</v>
      </c>
      <c r="G1" s="224" t="s">
        <v>98</v>
      </c>
      <c r="H1" s="224" t="s">
        <v>99</v>
      </c>
      <c r="I1" s="199" t="s">
        <v>100</v>
      </c>
    </row>
    <row r="2" spans="1:9" s="15" customFormat="1" ht="15" customHeight="1" x14ac:dyDescent="0.15">
      <c r="A2" s="200"/>
      <c r="B2" s="200"/>
      <c r="C2" s="201"/>
      <c r="D2" s="201"/>
      <c r="E2" s="202"/>
      <c r="F2" s="199"/>
      <c r="G2" s="224"/>
      <c r="H2" s="224"/>
      <c r="I2" s="199"/>
    </row>
    <row r="3" spans="1:9" ht="29.85" customHeight="1" x14ac:dyDescent="0.15">
      <c r="A3" s="16"/>
      <c r="B3" s="16"/>
      <c r="C3" s="17"/>
      <c r="D3" s="17"/>
      <c r="E3" s="18"/>
      <c r="F3" s="19"/>
      <c r="H3" s="20">
        <f t="shared" ref="H3:H66" si="0">INT(E3*G3)</f>
        <v>0</v>
      </c>
      <c r="I3" s="21"/>
    </row>
    <row r="4" spans="1:9" ht="29.85" customHeight="1" x14ac:dyDescent="0.15">
      <c r="A4" s="16"/>
      <c r="B4" s="16"/>
      <c r="C4" s="17"/>
      <c r="D4" s="17"/>
      <c r="E4" s="18"/>
      <c r="F4" s="19"/>
      <c r="H4" s="20">
        <f t="shared" si="0"/>
        <v>0</v>
      </c>
      <c r="I4" s="21"/>
    </row>
    <row r="5" spans="1:9" ht="29.85" customHeight="1" x14ac:dyDescent="0.15">
      <c r="A5" s="16"/>
      <c r="B5" s="16"/>
      <c r="C5" s="17"/>
      <c r="D5" s="17"/>
      <c r="E5" s="18"/>
      <c r="F5" s="19"/>
      <c r="H5" s="20">
        <f t="shared" si="0"/>
        <v>0</v>
      </c>
      <c r="I5" s="21"/>
    </row>
    <row r="6" spans="1:9" ht="29.85" customHeight="1" x14ac:dyDescent="0.15">
      <c r="A6" s="16"/>
      <c r="B6" s="16"/>
      <c r="C6" s="17"/>
      <c r="D6" s="17"/>
      <c r="E6" s="18"/>
      <c r="F6" s="19"/>
      <c r="H6" s="20">
        <f t="shared" si="0"/>
        <v>0</v>
      </c>
      <c r="I6" s="21"/>
    </row>
    <row r="7" spans="1:9" ht="29.85" customHeight="1" x14ac:dyDescent="0.15">
      <c r="A7" s="16"/>
      <c r="B7" s="16"/>
      <c r="C7" s="17"/>
      <c r="D7" s="17"/>
      <c r="E7" s="18"/>
      <c r="F7" s="19"/>
      <c r="H7" s="20">
        <f t="shared" si="0"/>
        <v>0</v>
      </c>
      <c r="I7" s="21"/>
    </row>
    <row r="8" spans="1:9" ht="29.85" customHeight="1" x14ac:dyDescent="0.15">
      <c r="A8" s="16"/>
      <c r="B8" s="16"/>
      <c r="C8" s="17"/>
      <c r="D8" s="17"/>
      <c r="E8" s="18"/>
      <c r="F8" s="19"/>
      <c r="H8" s="20">
        <f t="shared" si="0"/>
        <v>0</v>
      </c>
      <c r="I8" s="21"/>
    </row>
    <row r="9" spans="1:9" ht="29.85" customHeight="1" x14ac:dyDescent="0.15">
      <c r="A9" s="16"/>
      <c r="B9" s="16"/>
      <c r="C9" s="17"/>
      <c r="D9" s="17"/>
      <c r="E9" s="18"/>
      <c r="F9" s="19"/>
      <c r="H9" s="20">
        <f t="shared" si="0"/>
        <v>0</v>
      </c>
      <c r="I9" s="21"/>
    </row>
    <row r="10" spans="1:9" ht="29.85" customHeight="1" x14ac:dyDescent="0.15">
      <c r="A10" s="16"/>
      <c r="B10" s="16"/>
      <c r="C10" s="17"/>
      <c r="D10" s="17"/>
      <c r="E10" s="18"/>
      <c r="F10" s="19"/>
      <c r="H10" s="20">
        <f t="shared" si="0"/>
        <v>0</v>
      </c>
      <c r="I10" s="21"/>
    </row>
    <row r="11" spans="1:9" ht="29.85" customHeight="1" x14ac:dyDescent="0.15">
      <c r="A11" s="16"/>
      <c r="B11" s="16"/>
      <c r="C11" s="17"/>
      <c r="D11" s="17"/>
      <c r="E11" s="18"/>
      <c r="F11" s="19"/>
      <c r="H11" s="20">
        <f t="shared" si="0"/>
        <v>0</v>
      </c>
      <c r="I11" s="21"/>
    </row>
    <row r="12" spans="1:9" ht="29.85" customHeight="1" x14ac:dyDescent="0.15">
      <c r="A12" s="16"/>
      <c r="B12" s="16"/>
      <c r="C12" s="17"/>
      <c r="D12" s="17"/>
      <c r="E12" s="18"/>
      <c r="F12" s="19"/>
      <c r="H12" s="20">
        <f t="shared" si="0"/>
        <v>0</v>
      </c>
      <c r="I12" s="21"/>
    </row>
    <row r="13" spans="1:9" ht="29.85" customHeight="1" x14ac:dyDescent="0.15">
      <c r="A13" s="16"/>
      <c r="B13" s="16"/>
      <c r="C13" s="17"/>
      <c r="D13" s="17"/>
      <c r="E13" s="18"/>
      <c r="F13" s="19"/>
      <c r="H13" s="20">
        <f t="shared" si="0"/>
        <v>0</v>
      </c>
      <c r="I13" s="21"/>
    </row>
    <row r="14" spans="1:9" ht="29.85" customHeight="1" x14ac:dyDescent="0.15">
      <c r="A14" s="16"/>
      <c r="B14" s="16"/>
      <c r="C14" s="17"/>
      <c r="D14" s="17"/>
      <c r="E14" s="18"/>
      <c r="F14" s="19"/>
      <c r="H14" s="20">
        <f t="shared" si="0"/>
        <v>0</v>
      </c>
      <c r="I14" s="21"/>
    </row>
    <row r="15" spans="1:9" ht="29.85" customHeight="1" x14ac:dyDescent="0.15">
      <c r="A15" s="16"/>
      <c r="B15" s="16"/>
      <c r="C15" s="17"/>
      <c r="D15" s="17"/>
      <c r="E15" s="18"/>
      <c r="F15" s="19"/>
      <c r="H15" s="20">
        <f t="shared" si="0"/>
        <v>0</v>
      </c>
      <c r="I15" s="21"/>
    </row>
    <row r="16" spans="1:9" ht="29.85" customHeight="1" x14ac:dyDescent="0.15">
      <c r="A16" s="16"/>
      <c r="B16" s="16"/>
      <c r="C16" s="17"/>
      <c r="D16" s="17"/>
      <c r="E16" s="18"/>
      <c r="F16" s="19"/>
      <c r="H16" s="20">
        <f t="shared" si="0"/>
        <v>0</v>
      </c>
      <c r="I16" s="21"/>
    </row>
    <row r="17" spans="1:9" ht="29.85" customHeight="1" x14ac:dyDescent="0.15">
      <c r="A17" s="16"/>
      <c r="B17" s="16"/>
      <c r="C17" s="17"/>
      <c r="D17" s="17"/>
      <c r="E17" s="18"/>
      <c r="F17" s="19"/>
      <c r="H17" s="20">
        <f t="shared" si="0"/>
        <v>0</v>
      </c>
      <c r="I17" s="21"/>
    </row>
    <row r="18" spans="1:9" ht="29.85" customHeight="1" x14ac:dyDescent="0.15">
      <c r="A18" s="16"/>
      <c r="B18" s="16"/>
      <c r="C18" s="17"/>
      <c r="D18" s="17"/>
      <c r="E18" s="18"/>
      <c r="F18" s="19"/>
      <c r="H18" s="20">
        <f t="shared" si="0"/>
        <v>0</v>
      </c>
      <c r="I18" s="21"/>
    </row>
    <row r="19" spans="1:9" ht="29.85" customHeight="1" x14ac:dyDescent="0.15">
      <c r="A19" s="16"/>
      <c r="B19" s="16"/>
      <c r="C19" s="19" t="s">
        <v>101</v>
      </c>
      <c r="D19" s="17"/>
      <c r="E19" s="18"/>
      <c r="F19" s="19"/>
      <c r="H19" s="20">
        <f>SUM(H3:H18)</f>
        <v>0</v>
      </c>
      <c r="I19" s="21"/>
    </row>
    <row r="20" spans="1:9" ht="29.85" customHeight="1" x14ac:dyDescent="0.15">
      <c r="A20" s="16"/>
      <c r="B20" s="16"/>
      <c r="C20" s="17"/>
      <c r="D20" s="17"/>
      <c r="E20" s="18"/>
      <c r="F20" s="19"/>
      <c r="H20" s="20">
        <f t="shared" si="0"/>
        <v>0</v>
      </c>
      <c r="I20" s="21"/>
    </row>
    <row r="21" spans="1:9" ht="29.85" customHeight="1" x14ac:dyDescent="0.15">
      <c r="A21" s="16"/>
      <c r="B21" s="16"/>
      <c r="C21" s="17"/>
      <c r="D21" s="17"/>
      <c r="E21" s="18"/>
      <c r="F21" s="19"/>
      <c r="H21" s="20">
        <f t="shared" si="0"/>
        <v>0</v>
      </c>
      <c r="I21" s="21"/>
    </row>
    <row r="22" spans="1:9" ht="29.85" customHeight="1" x14ac:dyDescent="0.15">
      <c r="A22" s="16"/>
      <c r="B22" s="16"/>
      <c r="C22" s="17"/>
      <c r="D22" s="17"/>
      <c r="E22" s="18"/>
      <c r="F22" s="19"/>
      <c r="H22" s="20">
        <f t="shared" si="0"/>
        <v>0</v>
      </c>
      <c r="I22" s="21"/>
    </row>
    <row r="23" spans="1:9" ht="29.85" customHeight="1" x14ac:dyDescent="0.15">
      <c r="A23" s="16"/>
      <c r="B23" s="16"/>
      <c r="C23" s="17"/>
      <c r="D23" s="17"/>
      <c r="E23" s="18"/>
      <c r="F23" s="19"/>
      <c r="H23" s="20">
        <f t="shared" si="0"/>
        <v>0</v>
      </c>
      <c r="I23" s="21"/>
    </row>
    <row r="24" spans="1:9" ht="29.85" customHeight="1" x14ac:dyDescent="0.15">
      <c r="A24" s="16"/>
      <c r="B24" s="16"/>
      <c r="C24" s="17"/>
      <c r="D24" s="17"/>
      <c r="E24" s="18"/>
      <c r="F24" s="19"/>
      <c r="H24" s="20">
        <f t="shared" si="0"/>
        <v>0</v>
      </c>
      <c r="I24" s="21"/>
    </row>
    <row r="25" spans="1:9" ht="29.85" customHeight="1" x14ac:dyDescent="0.15">
      <c r="A25" s="16"/>
      <c r="B25" s="16"/>
      <c r="C25" s="17"/>
      <c r="D25" s="17"/>
      <c r="E25" s="18"/>
      <c r="F25" s="19"/>
      <c r="H25" s="20">
        <f t="shared" si="0"/>
        <v>0</v>
      </c>
      <c r="I25" s="21"/>
    </row>
    <row r="26" spans="1:9" ht="29.85" customHeight="1" x14ac:dyDescent="0.15">
      <c r="A26" s="16"/>
      <c r="B26" s="16"/>
      <c r="C26" s="17"/>
      <c r="D26" s="17"/>
      <c r="E26" s="18"/>
      <c r="F26" s="19"/>
      <c r="H26" s="20">
        <f t="shared" si="0"/>
        <v>0</v>
      </c>
      <c r="I26" s="21"/>
    </row>
    <row r="27" spans="1:9" ht="29.85" customHeight="1" x14ac:dyDescent="0.15">
      <c r="A27" s="16"/>
      <c r="B27" s="16"/>
      <c r="C27" s="17"/>
      <c r="D27" s="17"/>
      <c r="E27" s="18"/>
      <c r="F27" s="19"/>
      <c r="H27" s="20">
        <f t="shared" si="0"/>
        <v>0</v>
      </c>
      <c r="I27" s="21"/>
    </row>
    <row r="28" spans="1:9" ht="29.85" customHeight="1" x14ac:dyDescent="0.15">
      <c r="A28" s="16"/>
      <c r="B28" s="16"/>
      <c r="C28" s="17"/>
      <c r="D28" s="17"/>
      <c r="E28" s="18"/>
      <c r="F28" s="19"/>
      <c r="H28" s="20">
        <f t="shared" si="0"/>
        <v>0</v>
      </c>
      <c r="I28" s="21"/>
    </row>
    <row r="29" spans="1:9" ht="29.85" customHeight="1" x14ac:dyDescent="0.15">
      <c r="A29" s="16"/>
      <c r="B29" s="16"/>
      <c r="C29" s="17"/>
      <c r="D29" s="17"/>
      <c r="E29" s="18"/>
      <c r="F29" s="19"/>
      <c r="H29" s="20">
        <f t="shared" si="0"/>
        <v>0</v>
      </c>
      <c r="I29" s="21"/>
    </row>
    <row r="30" spans="1:9" ht="29.85" customHeight="1" x14ac:dyDescent="0.15">
      <c r="A30" s="16"/>
      <c r="B30" s="16"/>
      <c r="C30" s="17"/>
      <c r="D30" s="17"/>
      <c r="E30" s="18"/>
      <c r="F30" s="19"/>
      <c r="H30" s="20">
        <f t="shared" si="0"/>
        <v>0</v>
      </c>
      <c r="I30" s="21"/>
    </row>
    <row r="31" spans="1:9" ht="29.85" customHeight="1" x14ac:dyDescent="0.15">
      <c r="A31" s="16"/>
      <c r="B31" s="16"/>
      <c r="C31" s="17"/>
      <c r="D31" s="17"/>
      <c r="E31" s="18"/>
      <c r="F31" s="19"/>
      <c r="H31" s="20">
        <f t="shared" si="0"/>
        <v>0</v>
      </c>
      <c r="I31" s="21"/>
    </row>
    <row r="32" spans="1:9" ht="29.85" customHeight="1" x14ac:dyDescent="0.15">
      <c r="A32" s="16"/>
      <c r="B32" s="16"/>
      <c r="C32" s="17"/>
      <c r="D32" s="17"/>
      <c r="E32" s="18"/>
      <c r="F32" s="19"/>
      <c r="H32" s="20">
        <f t="shared" si="0"/>
        <v>0</v>
      </c>
      <c r="I32" s="21"/>
    </row>
    <row r="33" spans="1:9" ht="29.85" customHeight="1" x14ac:dyDescent="0.15">
      <c r="A33" s="16"/>
      <c r="B33" s="16"/>
      <c r="C33" s="17"/>
      <c r="D33" s="17"/>
      <c r="E33" s="18"/>
      <c r="F33" s="19"/>
      <c r="H33" s="20">
        <f t="shared" si="0"/>
        <v>0</v>
      </c>
      <c r="I33" s="21"/>
    </row>
    <row r="34" spans="1:9" ht="29.85" customHeight="1" x14ac:dyDescent="0.15">
      <c r="A34" s="16"/>
      <c r="B34" s="16"/>
      <c r="C34" s="17"/>
      <c r="D34" s="17"/>
      <c r="E34" s="18"/>
      <c r="F34" s="19"/>
      <c r="H34" s="20">
        <f t="shared" si="0"/>
        <v>0</v>
      </c>
      <c r="I34" s="21"/>
    </row>
    <row r="35" spans="1:9" ht="29.85" customHeight="1" x14ac:dyDescent="0.15">
      <c r="A35" s="16"/>
      <c r="B35" s="16"/>
      <c r="C35" s="17"/>
      <c r="D35" s="17"/>
      <c r="E35" s="18"/>
      <c r="F35" s="19"/>
      <c r="H35" s="20">
        <f t="shared" si="0"/>
        <v>0</v>
      </c>
      <c r="I35" s="21"/>
    </row>
    <row r="36" spans="1:9" ht="29.85" customHeight="1" x14ac:dyDescent="0.15">
      <c r="A36" s="16"/>
      <c r="B36" s="16"/>
      <c r="C36" s="17"/>
      <c r="D36" s="17"/>
      <c r="E36" s="18"/>
      <c r="F36" s="19"/>
      <c r="H36" s="20">
        <f t="shared" si="0"/>
        <v>0</v>
      </c>
      <c r="I36" s="21"/>
    </row>
    <row r="37" spans="1:9" ht="29.85" customHeight="1" x14ac:dyDescent="0.15">
      <c r="A37" s="16"/>
      <c r="B37" s="16"/>
      <c r="C37" s="17"/>
      <c r="D37" s="17"/>
      <c r="E37" s="18"/>
      <c r="F37" s="19"/>
      <c r="H37" s="20">
        <f t="shared" si="0"/>
        <v>0</v>
      </c>
      <c r="I37" s="21"/>
    </row>
    <row r="38" spans="1:9" ht="29.85" customHeight="1" x14ac:dyDescent="0.15">
      <c r="A38" s="16"/>
      <c r="B38" s="16"/>
      <c r="C38" s="17"/>
      <c r="D38" s="17"/>
      <c r="E38" s="18"/>
      <c r="F38" s="19"/>
      <c r="H38" s="20">
        <f t="shared" si="0"/>
        <v>0</v>
      </c>
      <c r="I38" s="21"/>
    </row>
    <row r="39" spans="1:9" ht="29.85" customHeight="1" x14ac:dyDescent="0.15">
      <c r="A39" s="16"/>
      <c r="B39" s="16"/>
      <c r="C39" s="17"/>
      <c r="D39" s="17"/>
      <c r="E39" s="18"/>
      <c r="F39" s="19"/>
      <c r="H39" s="20">
        <f t="shared" si="0"/>
        <v>0</v>
      </c>
      <c r="I39" s="21"/>
    </row>
    <row r="40" spans="1:9" ht="29.85" customHeight="1" x14ac:dyDescent="0.15">
      <c r="A40" s="16"/>
      <c r="B40" s="16"/>
      <c r="C40" s="17"/>
      <c r="D40" s="17"/>
      <c r="E40" s="18"/>
      <c r="F40" s="19"/>
      <c r="H40" s="20">
        <f t="shared" si="0"/>
        <v>0</v>
      </c>
      <c r="I40" s="21"/>
    </row>
    <row r="41" spans="1:9" ht="29.85" customHeight="1" x14ac:dyDescent="0.15">
      <c r="A41" s="16"/>
      <c r="B41" s="16"/>
      <c r="C41" s="17"/>
      <c r="D41" s="17"/>
      <c r="E41" s="18"/>
      <c r="F41" s="19"/>
      <c r="H41" s="20">
        <f t="shared" si="0"/>
        <v>0</v>
      </c>
      <c r="I41" s="21"/>
    </row>
    <row r="42" spans="1:9" ht="29.85" customHeight="1" x14ac:dyDescent="0.15">
      <c r="A42" s="16"/>
      <c r="B42" s="16"/>
      <c r="C42" s="17"/>
      <c r="D42" s="17"/>
      <c r="E42" s="18"/>
      <c r="F42" s="19"/>
      <c r="H42" s="20">
        <f t="shared" si="0"/>
        <v>0</v>
      </c>
      <c r="I42" s="21"/>
    </row>
    <row r="43" spans="1:9" ht="29.85" customHeight="1" x14ac:dyDescent="0.15">
      <c r="A43" s="16"/>
      <c r="B43" s="16"/>
      <c r="C43" s="17"/>
      <c r="D43" s="17"/>
      <c r="E43" s="18"/>
      <c r="F43" s="19"/>
      <c r="H43" s="20">
        <f t="shared" si="0"/>
        <v>0</v>
      </c>
      <c r="I43" s="21"/>
    </row>
    <row r="44" spans="1:9" ht="29.85" customHeight="1" x14ac:dyDescent="0.15">
      <c r="A44" s="16"/>
      <c r="B44" s="16"/>
      <c r="C44" s="17"/>
      <c r="D44" s="17"/>
      <c r="E44" s="18"/>
      <c r="F44" s="19"/>
      <c r="H44" s="20">
        <f t="shared" si="0"/>
        <v>0</v>
      </c>
      <c r="I44" s="21"/>
    </row>
    <row r="45" spans="1:9" ht="29.85" customHeight="1" x14ac:dyDescent="0.15">
      <c r="A45" s="16"/>
      <c r="B45" s="16"/>
      <c r="C45" s="17"/>
      <c r="D45" s="17"/>
      <c r="E45" s="18"/>
      <c r="F45" s="19"/>
      <c r="H45" s="20">
        <f t="shared" si="0"/>
        <v>0</v>
      </c>
      <c r="I45" s="21"/>
    </row>
    <row r="46" spans="1:9" ht="29.85" customHeight="1" x14ac:dyDescent="0.15">
      <c r="A46" s="16"/>
      <c r="B46" s="16"/>
      <c r="C46" s="17"/>
      <c r="D46" s="17"/>
      <c r="E46" s="18"/>
      <c r="F46" s="19"/>
      <c r="H46" s="20">
        <f t="shared" si="0"/>
        <v>0</v>
      </c>
      <c r="I46" s="21"/>
    </row>
    <row r="47" spans="1:9" ht="29.85" customHeight="1" x14ac:dyDescent="0.15">
      <c r="A47" s="16"/>
      <c r="B47" s="16"/>
      <c r="C47" s="17"/>
      <c r="D47" s="17"/>
      <c r="E47" s="18"/>
      <c r="F47" s="19"/>
      <c r="H47" s="20">
        <f t="shared" si="0"/>
        <v>0</v>
      </c>
      <c r="I47" s="21"/>
    </row>
    <row r="48" spans="1:9" ht="29.85" customHeight="1" x14ac:dyDescent="0.15">
      <c r="A48" s="16"/>
      <c r="B48" s="16"/>
      <c r="C48" s="17"/>
      <c r="D48" s="17"/>
      <c r="E48" s="18"/>
      <c r="F48" s="19"/>
      <c r="H48" s="20">
        <f t="shared" si="0"/>
        <v>0</v>
      </c>
      <c r="I48" s="21"/>
    </row>
    <row r="49" spans="1:9" ht="29.85" customHeight="1" x14ac:dyDescent="0.15">
      <c r="A49" s="16"/>
      <c r="B49" s="16"/>
      <c r="C49" s="17"/>
      <c r="D49" s="17"/>
      <c r="E49" s="18"/>
      <c r="F49" s="19"/>
      <c r="H49" s="20">
        <f t="shared" si="0"/>
        <v>0</v>
      </c>
      <c r="I49" s="21"/>
    </row>
    <row r="50" spans="1:9" ht="29.85" customHeight="1" x14ac:dyDescent="0.15">
      <c r="A50" s="16"/>
      <c r="B50" s="16"/>
      <c r="C50" s="17"/>
      <c r="D50" s="17"/>
      <c r="E50" s="18"/>
      <c r="F50" s="19"/>
      <c r="H50" s="20">
        <f t="shared" si="0"/>
        <v>0</v>
      </c>
      <c r="I50" s="21"/>
    </row>
    <row r="51" spans="1:9" ht="29.85" customHeight="1" x14ac:dyDescent="0.15">
      <c r="A51" s="16"/>
      <c r="B51" s="16"/>
      <c r="C51" s="17"/>
      <c r="D51" s="17"/>
      <c r="E51" s="18"/>
      <c r="F51" s="19"/>
      <c r="H51" s="20">
        <f t="shared" si="0"/>
        <v>0</v>
      </c>
      <c r="I51" s="21"/>
    </row>
    <row r="52" spans="1:9" ht="29.85" customHeight="1" x14ac:dyDescent="0.15">
      <c r="A52" s="16"/>
      <c r="B52" s="16"/>
      <c r="C52" s="17"/>
      <c r="D52" s="17"/>
      <c r="E52" s="18"/>
      <c r="F52" s="19"/>
      <c r="H52" s="20">
        <f t="shared" si="0"/>
        <v>0</v>
      </c>
      <c r="I52" s="21"/>
    </row>
    <row r="53" spans="1:9" ht="29.85" customHeight="1" x14ac:dyDescent="0.15">
      <c r="A53" s="16"/>
      <c r="B53" s="16"/>
      <c r="C53" s="17"/>
      <c r="D53" s="17"/>
      <c r="E53" s="18"/>
      <c r="F53" s="19"/>
      <c r="H53" s="20">
        <f t="shared" si="0"/>
        <v>0</v>
      </c>
      <c r="I53" s="21"/>
    </row>
    <row r="54" spans="1:9" ht="29.85" customHeight="1" x14ac:dyDescent="0.15">
      <c r="A54" s="16"/>
      <c r="B54" s="16"/>
      <c r="C54" s="17"/>
      <c r="D54" s="17"/>
      <c r="E54" s="18"/>
      <c r="F54" s="19"/>
      <c r="H54" s="20">
        <f t="shared" si="0"/>
        <v>0</v>
      </c>
      <c r="I54" s="21"/>
    </row>
    <row r="55" spans="1:9" ht="29.85" customHeight="1" x14ac:dyDescent="0.15">
      <c r="A55" s="16"/>
      <c r="B55" s="16"/>
      <c r="C55" s="17"/>
      <c r="D55" s="17"/>
      <c r="E55" s="18"/>
      <c r="F55" s="19"/>
      <c r="H55" s="20">
        <f t="shared" si="0"/>
        <v>0</v>
      </c>
      <c r="I55" s="21"/>
    </row>
    <row r="56" spans="1:9" ht="29.85" customHeight="1" x14ac:dyDescent="0.15">
      <c r="A56" s="16"/>
      <c r="B56" s="16"/>
      <c r="C56" s="17"/>
      <c r="D56" s="17"/>
      <c r="E56" s="18"/>
      <c r="F56" s="19"/>
      <c r="H56" s="20">
        <f t="shared" si="0"/>
        <v>0</v>
      </c>
      <c r="I56" s="21"/>
    </row>
    <row r="57" spans="1:9" ht="29.85" customHeight="1" x14ac:dyDescent="0.15">
      <c r="A57" s="16"/>
      <c r="B57" s="16"/>
      <c r="C57" s="17"/>
      <c r="D57" s="17"/>
      <c r="E57" s="18"/>
      <c r="F57" s="19"/>
      <c r="H57" s="20">
        <f t="shared" si="0"/>
        <v>0</v>
      </c>
      <c r="I57" s="21"/>
    </row>
    <row r="58" spans="1:9" ht="29.85" customHeight="1" x14ac:dyDescent="0.15">
      <c r="A58" s="16"/>
      <c r="B58" s="16"/>
      <c r="C58" s="17"/>
      <c r="D58" s="17"/>
      <c r="E58" s="18"/>
      <c r="F58" s="19"/>
      <c r="H58" s="20">
        <f t="shared" si="0"/>
        <v>0</v>
      </c>
      <c r="I58" s="21"/>
    </row>
    <row r="59" spans="1:9" ht="29.85" customHeight="1" x14ac:dyDescent="0.15">
      <c r="A59" s="16"/>
      <c r="B59" s="16"/>
      <c r="C59" s="17"/>
      <c r="D59" s="17"/>
      <c r="E59" s="18"/>
      <c r="F59" s="19"/>
      <c r="H59" s="20">
        <f t="shared" si="0"/>
        <v>0</v>
      </c>
      <c r="I59" s="21"/>
    </row>
    <row r="60" spans="1:9" ht="29.85" customHeight="1" x14ac:dyDescent="0.15">
      <c r="A60" s="16"/>
      <c r="B60" s="16"/>
      <c r="C60" s="17"/>
      <c r="D60" s="17"/>
      <c r="E60" s="18"/>
      <c r="F60" s="19"/>
      <c r="H60" s="20">
        <f t="shared" si="0"/>
        <v>0</v>
      </c>
      <c r="I60" s="21"/>
    </row>
    <row r="61" spans="1:9" ht="29.85" customHeight="1" x14ac:dyDescent="0.15">
      <c r="A61" s="16"/>
      <c r="B61" s="16"/>
      <c r="C61" s="17"/>
      <c r="D61" s="17"/>
      <c r="E61" s="18"/>
      <c r="F61" s="19"/>
      <c r="H61" s="20">
        <f t="shared" si="0"/>
        <v>0</v>
      </c>
      <c r="I61" s="21"/>
    </row>
    <row r="62" spans="1:9" ht="29.85" customHeight="1" x14ac:dyDescent="0.15">
      <c r="A62" s="16"/>
      <c r="B62" s="16"/>
      <c r="C62" s="17"/>
      <c r="D62" s="17"/>
      <c r="E62" s="18"/>
      <c r="F62" s="19"/>
      <c r="H62" s="20">
        <f t="shared" si="0"/>
        <v>0</v>
      </c>
      <c r="I62" s="21"/>
    </row>
    <row r="63" spans="1:9" ht="29.85" customHeight="1" x14ac:dyDescent="0.15">
      <c r="A63" s="16"/>
      <c r="B63" s="16"/>
      <c r="C63" s="17"/>
      <c r="D63" s="17"/>
      <c r="E63" s="18"/>
      <c r="F63" s="19"/>
      <c r="H63" s="20">
        <f t="shared" si="0"/>
        <v>0</v>
      </c>
      <c r="I63" s="21"/>
    </row>
    <row r="64" spans="1:9" ht="29.85" customHeight="1" x14ac:dyDescent="0.15">
      <c r="A64" s="16"/>
      <c r="B64" s="16"/>
      <c r="C64" s="17"/>
      <c r="D64" s="17"/>
      <c r="E64" s="18"/>
      <c r="F64" s="19"/>
      <c r="H64" s="20">
        <f t="shared" si="0"/>
        <v>0</v>
      </c>
      <c r="I64" s="21"/>
    </row>
    <row r="65" spans="1:9" ht="29.85" customHeight="1" x14ac:dyDescent="0.15">
      <c r="A65" s="16"/>
      <c r="B65" s="16"/>
      <c r="C65" s="17"/>
      <c r="D65" s="17"/>
      <c r="E65" s="18"/>
      <c r="F65" s="19"/>
      <c r="H65" s="20">
        <f t="shared" si="0"/>
        <v>0</v>
      </c>
      <c r="I65" s="21"/>
    </row>
    <row r="66" spans="1:9" ht="29.85" customHeight="1" x14ac:dyDescent="0.15">
      <c r="A66" s="16"/>
      <c r="B66" s="16"/>
      <c r="C66" s="17"/>
      <c r="D66" s="17"/>
      <c r="E66" s="18"/>
      <c r="F66" s="19"/>
      <c r="H66" s="20">
        <f t="shared" si="0"/>
        <v>0</v>
      </c>
      <c r="I66" s="21"/>
    </row>
    <row r="67" spans="1:9" ht="29.85" customHeight="1" x14ac:dyDescent="0.15">
      <c r="A67" s="16"/>
      <c r="B67" s="16"/>
      <c r="C67" s="17"/>
      <c r="D67" s="17"/>
      <c r="E67" s="18"/>
      <c r="F67" s="19"/>
      <c r="H67" s="20">
        <f t="shared" ref="H67:H130" si="1">INT(E67*G67)</f>
        <v>0</v>
      </c>
      <c r="I67" s="21"/>
    </row>
    <row r="68" spans="1:9" ht="29.85" customHeight="1" x14ac:dyDescent="0.15">
      <c r="A68" s="16"/>
      <c r="B68" s="16"/>
      <c r="C68" s="17"/>
      <c r="D68" s="17"/>
      <c r="E68" s="18"/>
      <c r="F68" s="19"/>
      <c r="H68" s="20">
        <f t="shared" si="1"/>
        <v>0</v>
      </c>
      <c r="I68" s="21"/>
    </row>
    <row r="69" spans="1:9" ht="29.85" customHeight="1" x14ac:dyDescent="0.15">
      <c r="A69" s="16"/>
      <c r="B69" s="16"/>
      <c r="C69" s="17"/>
      <c r="D69" s="17"/>
      <c r="E69" s="18"/>
      <c r="F69" s="19"/>
      <c r="H69" s="20">
        <f t="shared" si="1"/>
        <v>0</v>
      </c>
      <c r="I69" s="21"/>
    </row>
    <row r="70" spans="1:9" ht="29.85" customHeight="1" x14ac:dyDescent="0.15">
      <c r="A70" s="16"/>
      <c r="B70" s="16"/>
      <c r="C70" s="17"/>
      <c r="D70" s="17"/>
      <c r="E70" s="18"/>
      <c r="F70" s="19"/>
      <c r="H70" s="20">
        <f t="shared" si="1"/>
        <v>0</v>
      </c>
      <c r="I70" s="21"/>
    </row>
    <row r="71" spans="1:9" ht="29.85" customHeight="1" x14ac:dyDescent="0.15">
      <c r="A71" s="16"/>
      <c r="B71" s="16"/>
      <c r="C71" s="17"/>
      <c r="D71" s="17"/>
      <c r="E71" s="18"/>
      <c r="F71" s="19"/>
      <c r="H71" s="20">
        <f t="shared" si="1"/>
        <v>0</v>
      </c>
      <c r="I71" s="21"/>
    </row>
    <row r="72" spans="1:9" ht="29.85" customHeight="1" x14ac:dyDescent="0.15">
      <c r="A72" s="16"/>
      <c r="B72" s="16"/>
      <c r="C72" s="17"/>
      <c r="D72" s="17"/>
      <c r="E72" s="18"/>
      <c r="F72" s="19"/>
      <c r="H72" s="20">
        <f t="shared" si="1"/>
        <v>0</v>
      </c>
      <c r="I72" s="21"/>
    </row>
    <row r="73" spans="1:9" ht="29.85" customHeight="1" x14ac:dyDescent="0.15">
      <c r="A73" s="16"/>
      <c r="B73" s="16"/>
      <c r="C73" s="17"/>
      <c r="D73" s="17"/>
      <c r="E73" s="18"/>
      <c r="F73" s="19"/>
      <c r="H73" s="20">
        <f t="shared" si="1"/>
        <v>0</v>
      </c>
      <c r="I73" s="21"/>
    </row>
    <row r="74" spans="1:9" ht="29.85" customHeight="1" x14ac:dyDescent="0.15">
      <c r="A74" s="16"/>
      <c r="B74" s="16"/>
      <c r="C74" s="17"/>
      <c r="D74" s="17"/>
      <c r="E74" s="18"/>
      <c r="F74" s="19"/>
      <c r="H74" s="20">
        <f t="shared" si="1"/>
        <v>0</v>
      </c>
      <c r="I74" s="21"/>
    </row>
    <row r="75" spans="1:9" ht="29.85" customHeight="1" x14ac:dyDescent="0.15">
      <c r="A75" s="16"/>
      <c r="B75" s="16"/>
      <c r="C75" s="17"/>
      <c r="D75" s="17"/>
      <c r="E75" s="18"/>
      <c r="F75" s="19"/>
      <c r="H75" s="20">
        <f t="shared" si="1"/>
        <v>0</v>
      </c>
      <c r="I75" s="21"/>
    </row>
    <row r="76" spans="1:9" ht="29.85" customHeight="1" x14ac:dyDescent="0.15">
      <c r="A76" s="16"/>
      <c r="B76" s="16"/>
      <c r="C76" s="17"/>
      <c r="D76" s="17"/>
      <c r="E76" s="18"/>
      <c r="F76" s="19"/>
      <c r="H76" s="20">
        <f t="shared" si="1"/>
        <v>0</v>
      </c>
      <c r="I76" s="21"/>
    </row>
    <row r="77" spans="1:9" ht="29.85" customHeight="1" x14ac:dyDescent="0.15">
      <c r="A77" s="16"/>
      <c r="B77" s="16"/>
      <c r="C77" s="17"/>
      <c r="D77" s="17"/>
      <c r="E77" s="18"/>
      <c r="F77" s="19"/>
      <c r="H77" s="20">
        <f t="shared" si="1"/>
        <v>0</v>
      </c>
      <c r="I77" s="21"/>
    </row>
    <row r="78" spans="1:9" ht="29.85" customHeight="1" x14ac:dyDescent="0.15">
      <c r="A78" s="16"/>
      <c r="B78" s="16"/>
      <c r="C78" s="17"/>
      <c r="D78" s="17"/>
      <c r="E78" s="18"/>
      <c r="F78" s="19"/>
      <c r="H78" s="20">
        <f t="shared" si="1"/>
        <v>0</v>
      </c>
      <c r="I78" s="21"/>
    </row>
    <row r="79" spans="1:9" ht="29.85" customHeight="1" x14ac:dyDescent="0.15">
      <c r="A79" s="16"/>
      <c r="B79" s="16"/>
      <c r="C79" s="17"/>
      <c r="D79" s="17"/>
      <c r="E79" s="18"/>
      <c r="F79" s="19"/>
      <c r="H79" s="20">
        <f t="shared" si="1"/>
        <v>0</v>
      </c>
      <c r="I79" s="21"/>
    </row>
    <row r="80" spans="1:9" ht="29.85" customHeight="1" x14ac:dyDescent="0.15">
      <c r="A80" s="16"/>
      <c r="B80" s="16"/>
      <c r="C80" s="17"/>
      <c r="D80" s="17"/>
      <c r="E80" s="18"/>
      <c r="F80" s="19"/>
      <c r="H80" s="20">
        <f t="shared" si="1"/>
        <v>0</v>
      </c>
      <c r="I80" s="21"/>
    </row>
    <row r="81" spans="1:9" ht="29.85" customHeight="1" x14ac:dyDescent="0.15">
      <c r="A81" s="16"/>
      <c r="B81" s="16"/>
      <c r="C81" s="17"/>
      <c r="D81" s="17"/>
      <c r="E81" s="18"/>
      <c r="F81" s="19"/>
      <c r="H81" s="20">
        <f t="shared" si="1"/>
        <v>0</v>
      </c>
      <c r="I81" s="21"/>
    </row>
    <row r="82" spans="1:9" ht="29.85" customHeight="1" x14ac:dyDescent="0.15">
      <c r="A82" s="16"/>
      <c r="B82" s="16"/>
      <c r="C82" s="17"/>
      <c r="D82" s="17"/>
      <c r="E82" s="18"/>
      <c r="F82" s="19"/>
      <c r="H82" s="20">
        <f t="shared" si="1"/>
        <v>0</v>
      </c>
      <c r="I82" s="21"/>
    </row>
    <row r="83" spans="1:9" ht="29.85" customHeight="1" x14ac:dyDescent="0.15">
      <c r="A83" s="16"/>
      <c r="B83" s="16"/>
      <c r="C83" s="17"/>
      <c r="D83" s="17"/>
      <c r="E83" s="18"/>
      <c r="F83" s="19"/>
      <c r="H83" s="20">
        <f t="shared" si="1"/>
        <v>0</v>
      </c>
      <c r="I83" s="21"/>
    </row>
    <row r="84" spans="1:9" ht="29.85" customHeight="1" x14ac:dyDescent="0.15">
      <c r="A84" s="16"/>
      <c r="B84" s="16"/>
      <c r="C84" s="17"/>
      <c r="D84" s="17"/>
      <c r="E84" s="18"/>
      <c r="F84" s="19"/>
      <c r="H84" s="20">
        <f t="shared" si="1"/>
        <v>0</v>
      </c>
      <c r="I84" s="21"/>
    </row>
    <row r="85" spans="1:9" ht="29.85" customHeight="1" x14ac:dyDescent="0.15">
      <c r="A85" s="16"/>
      <c r="B85" s="16"/>
      <c r="C85" s="17"/>
      <c r="D85" s="17"/>
      <c r="E85" s="18"/>
      <c r="F85" s="19"/>
      <c r="H85" s="20">
        <f t="shared" si="1"/>
        <v>0</v>
      </c>
      <c r="I85" s="21"/>
    </row>
    <row r="86" spans="1:9" ht="29.85" customHeight="1" x14ac:dyDescent="0.15">
      <c r="A86" s="16"/>
      <c r="B86" s="16"/>
      <c r="C86" s="17"/>
      <c r="D86" s="17"/>
      <c r="E86" s="18"/>
      <c r="F86" s="19"/>
      <c r="H86" s="20">
        <f t="shared" si="1"/>
        <v>0</v>
      </c>
      <c r="I86" s="21"/>
    </row>
    <row r="87" spans="1:9" ht="29.85" customHeight="1" x14ac:dyDescent="0.15">
      <c r="A87" s="16"/>
      <c r="B87" s="16"/>
      <c r="C87" s="17"/>
      <c r="D87" s="17"/>
      <c r="E87" s="18"/>
      <c r="F87" s="19"/>
      <c r="H87" s="20">
        <f t="shared" si="1"/>
        <v>0</v>
      </c>
      <c r="I87" s="21"/>
    </row>
    <row r="88" spans="1:9" ht="29.85" customHeight="1" x14ac:dyDescent="0.15">
      <c r="A88" s="16"/>
      <c r="B88" s="16"/>
      <c r="C88" s="17"/>
      <c r="D88" s="17"/>
      <c r="E88" s="18"/>
      <c r="F88" s="19"/>
      <c r="H88" s="20">
        <f t="shared" si="1"/>
        <v>0</v>
      </c>
      <c r="I88" s="21"/>
    </row>
    <row r="89" spans="1:9" ht="29.85" customHeight="1" x14ac:dyDescent="0.15">
      <c r="A89" s="16"/>
      <c r="B89" s="16"/>
      <c r="C89" s="17"/>
      <c r="D89" s="17"/>
      <c r="E89" s="18"/>
      <c r="F89" s="19"/>
      <c r="H89" s="20">
        <f t="shared" si="1"/>
        <v>0</v>
      </c>
      <c r="I89" s="21"/>
    </row>
    <row r="90" spans="1:9" ht="29.85" customHeight="1" x14ac:dyDescent="0.15">
      <c r="A90" s="16"/>
      <c r="B90" s="16"/>
      <c r="C90" s="17"/>
      <c r="D90" s="17"/>
      <c r="E90" s="18"/>
      <c r="F90" s="19"/>
      <c r="H90" s="20">
        <f t="shared" si="1"/>
        <v>0</v>
      </c>
      <c r="I90" s="21"/>
    </row>
    <row r="91" spans="1:9" ht="29.85" customHeight="1" x14ac:dyDescent="0.15">
      <c r="A91" s="16"/>
      <c r="B91" s="16"/>
      <c r="C91" s="17"/>
      <c r="D91" s="17"/>
      <c r="E91" s="18"/>
      <c r="F91" s="19"/>
      <c r="H91" s="20">
        <f t="shared" si="1"/>
        <v>0</v>
      </c>
      <c r="I91" s="21"/>
    </row>
    <row r="92" spans="1:9" ht="29.85" customHeight="1" x14ac:dyDescent="0.15">
      <c r="A92" s="16"/>
      <c r="B92" s="16"/>
      <c r="C92" s="17"/>
      <c r="D92" s="17"/>
      <c r="E92" s="18"/>
      <c r="F92" s="19"/>
      <c r="H92" s="20">
        <f t="shared" si="1"/>
        <v>0</v>
      </c>
      <c r="I92" s="21"/>
    </row>
    <row r="93" spans="1:9" ht="29.85" customHeight="1" x14ac:dyDescent="0.15">
      <c r="A93" s="16"/>
      <c r="B93" s="16"/>
      <c r="C93" s="17"/>
      <c r="D93" s="17"/>
      <c r="E93" s="18"/>
      <c r="F93" s="19"/>
      <c r="H93" s="20">
        <f t="shared" si="1"/>
        <v>0</v>
      </c>
      <c r="I93" s="21"/>
    </row>
    <row r="94" spans="1:9" ht="29.85" customHeight="1" x14ac:dyDescent="0.15">
      <c r="A94" s="16"/>
      <c r="B94" s="16"/>
      <c r="C94" s="17"/>
      <c r="D94" s="17"/>
      <c r="E94" s="18"/>
      <c r="F94" s="19"/>
      <c r="H94" s="20">
        <f t="shared" si="1"/>
        <v>0</v>
      </c>
      <c r="I94" s="21"/>
    </row>
    <row r="95" spans="1:9" ht="29.85" customHeight="1" x14ac:dyDescent="0.15">
      <c r="A95" s="16"/>
      <c r="B95" s="16"/>
      <c r="C95" s="17"/>
      <c r="D95" s="17"/>
      <c r="E95" s="18"/>
      <c r="F95" s="19"/>
      <c r="H95" s="20">
        <f t="shared" si="1"/>
        <v>0</v>
      </c>
      <c r="I95" s="21"/>
    </row>
    <row r="96" spans="1:9" ht="29.85" customHeight="1" x14ac:dyDescent="0.15">
      <c r="A96" s="16"/>
      <c r="B96" s="16"/>
      <c r="C96" s="17"/>
      <c r="D96" s="17"/>
      <c r="E96" s="18"/>
      <c r="F96" s="19"/>
      <c r="H96" s="20">
        <f t="shared" si="1"/>
        <v>0</v>
      </c>
      <c r="I96" s="21"/>
    </row>
    <row r="97" spans="1:9" ht="29.85" customHeight="1" x14ac:dyDescent="0.15">
      <c r="A97" s="16"/>
      <c r="B97" s="16"/>
      <c r="C97" s="17"/>
      <c r="D97" s="17"/>
      <c r="E97" s="18"/>
      <c r="F97" s="19"/>
      <c r="H97" s="20">
        <f t="shared" si="1"/>
        <v>0</v>
      </c>
      <c r="I97" s="21"/>
    </row>
    <row r="98" spans="1:9" ht="29.85" customHeight="1" x14ac:dyDescent="0.15">
      <c r="A98" s="16"/>
      <c r="B98" s="16"/>
      <c r="C98" s="17"/>
      <c r="D98" s="17"/>
      <c r="E98" s="18"/>
      <c r="F98" s="19"/>
      <c r="H98" s="20">
        <f t="shared" si="1"/>
        <v>0</v>
      </c>
      <c r="I98" s="21"/>
    </row>
    <row r="99" spans="1:9" ht="29.85" customHeight="1" x14ac:dyDescent="0.15">
      <c r="A99" s="16"/>
      <c r="B99" s="16"/>
      <c r="C99" s="17"/>
      <c r="D99" s="17"/>
      <c r="E99" s="18"/>
      <c r="F99" s="19"/>
      <c r="H99" s="20">
        <f t="shared" si="1"/>
        <v>0</v>
      </c>
      <c r="I99" s="21"/>
    </row>
    <row r="100" spans="1:9" ht="29.85" customHeight="1" x14ac:dyDescent="0.15">
      <c r="A100" s="16"/>
      <c r="B100" s="16"/>
      <c r="C100" s="17"/>
      <c r="D100" s="17"/>
      <c r="E100" s="18"/>
      <c r="F100" s="19"/>
      <c r="H100" s="20">
        <f t="shared" si="1"/>
        <v>0</v>
      </c>
      <c r="I100" s="21"/>
    </row>
    <row r="101" spans="1:9" ht="29.85" customHeight="1" x14ac:dyDescent="0.15">
      <c r="A101" s="16"/>
      <c r="B101" s="16"/>
      <c r="C101" s="17"/>
      <c r="D101" s="17"/>
      <c r="E101" s="18"/>
      <c r="F101" s="19"/>
      <c r="H101" s="20">
        <f t="shared" si="1"/>
        <v>0</v>
      </c>
      <c r="I101" s="21"/>
    </row>
    <row r="102" spans="1:9" ht="29.85" customHeight="1" x14ac:dyDescent="0.15">
      <c r="A102" s="16"/>
      <c r="B102" s="16"/>
      <c r="C102" s="17"/>
      <c r="D102" s="17"/>
      <c r="E102" s="18"/>
      <c r="F102" s="19"/>
      <c r="H102" s="20">
        <f t="shared" si="1"/>
        <v>0</v>
      </c>
      <c r="I102" s="21"/>
    </row>
    <row r="103" spans="1:9" ht="29.85" customHeight="1" x14ac:dyDescent="0.15">
      <c r="A103" s="16"/>
      <c r="B103" s="16"/>
      <c r="C103" s="17"/>
      <c r="D103" s="17"/>
      <c r="E103" s="18"/>
      <c r="F103" s="19"/>
      <c r="H103" s="20">
        <f t="shared" si="1"/>
        <v>0</v>
      </c>
      <c r="I103" s="21"/>
    </row>
    <row r="104" spans="1:9" ht="29.85" customHeight="1" x14ac:dyDescent="0.15">
      <c r="A104" s="16"/>
      <c r="B104" s="16"/>
      <c r="C104" s="17"/>
      <c r="D104" s="17"/>
      <c r="E104" s="18"/>
      <c r="F104" s="19"/>
      <c r="H104" s="20">
        <f t="shared" si="1"/>
        <v>0</v>
      </c>
      <c r="I104" s="21"/>
    </row>
    <row r="105" spans="1:9" ht="29.85" customHeight="1" x14ac:dyDescent="0.15">
      <c r="A105" s="16"/>
      <c r="B105" s="16"/>
      <c r="C105" s="17"/>
      <c r="D105" s="17"/>
      <c r="E105" s="18"/>
      <c r="F105" s="19"/>
      <c r="H105" s="20">
        <f t="shared" si="1"/>
        <v>0</v>
      </c>
      <c r="I105" s="21"/>
    </row>
    <row r="106" spans="1:9" ht="29.85" customHeight="1" x14ac:dyDescent="0.15">
      <c r="A106" s="16"/>
      <c r="B106" s="16"/>
      <c r="C106" s="17"/>
      <c r="D106" s="17"/>
      <c r="E106" s="18"/>
      <c r="F106" s="19"/>
      <c r="H106" s="20">
        <f t="shared" si="1"/>
        <v>0</v>
      </c>
      <c r="I106" s="21"/>
    </row>
    <row r="107" spans="1:9" ht="29.85" customHeight="1" x14ac:dyDescent="0.15">
      <c r="A107" s="16"/>
      <c r="B107" s="16"/>
      <c r="C107" s="17"/>
      <c r="D107" s="17"/>
      <c r="E107" s="18"/>
      <c r="F107" s="19"/>
      <c r="H107" s="20">
        <f t="shared" si="1"/>
        <v>0</v>
      </c>
      <c r="I107" s="21"/>
    </row>
    <row r="108" spans="1:9" ht="29.85" customHeight="1" x14ac:dyDescent="0.15">
      <c r="A108" s="16"/>
      <c r="B108" s="16"/>
      <c r="C108" s="17"/>
      <c r="D108" s="17"/>
      <c r="E108" s="18"/>
      <c r="F108" s="19"/>
      <c r="H108" s="20">
        <f t="shared" si="1"/>
        <v>0</v>
      </c>
      <c r="I108" s="21"/>
    </row>
    <row r="109" spans="1:9" ht="29.85" customHeight="1" x14ac:dyDescent="0.15">
      <c r="A109" s="16"/>
      <c r="B109" s="16"/>
      <c r="C109" s="17"/>
      <c r="D109" s="17"/>
      <c r="E109" s="18"/>
      <c r="F109" s="19"/>
      <c r="H109" s="20">
        <f t="shared" si="1"/>
        <v>0</v>
      </c>
      <c r="I109" s="21"/>
    </row>
    <row r="110" spans="1:9" ht="29.85" customHeight="1" x14ac:dyDescent="0.15">
      <c r="A110" s="16"/>
      <c r="B110" s="16"/>
      <c r="C110" s="17"/>
      <c r="D110" s="17"/>
      <c r="E110" s="18"/>
      <c r="F110" s="19"/>
      <c r="H110" s="20">
        <f t="shared" si="1"/>
        <v>0</v>
      </c>
      <c r="I110" s="21"/>
    </row>
    <row r="111" spans="1:9" ht="29.85" customHeight="1" x14ac:dyDescent="0.15">
      <c r="A111" s="16"/>
      <c r="B111" s="16"/>
      <c r="C111" s="17"/>
      <c r="D111" s="17"/>
      <c r="E111" s="18"/>
      <c r="F111" s="19"/>
      <c r="H111" s="20">
        <f t="shared" si="1"/>
        <v>0</v>
      </c>
      <c r="I111" s="21"/>
    </row>
    <row r="112" spans="1:9" ht="29.85" customHeight="1" x14ac:dyDescent="0.15">
      <c r="A112" s="16"/>
      <c r="B112" s="16"/>
      <c r="C112" s="17"/>
      <c r="D112" s="17"/>
      <c r="E112" s="18"/>
      <c r="F112" s="19"/>
      <c r="H112" s="20">
        <f t="shared" si="1"/>
        <v>0</v>
      </c>
      <c r="I112" s="21"/>
    </row>
    <row r="113" spans="1:9" ht="29.85" customHeight="1" x14ac:dyDescent="0.15">
      <c r="A113" s="16"/>
      <c r="B113" s="16"/>
      <c r="C113" s="17"/>
      <c r="D113" s="17"/>
      <c r="E113" s="18"/>
      <c r="F113" s="19"/>
      <c r="H113" s="20">
        <f t="shared" si="1"/>
        <v>0</v>
      </c>
      <c r="I113" s="21"/>
    </row>
    <row r="114" spans="1:9" ht="29.85" customHeight="1" x14ac:dyDescent="0.15">
      <c r="A114" s="16"/>
      <c r="B114" s="16"/>
      <c r="C114" s="17"/>
      <c r="D114" s="17"/>
      <c r="E114" s="18"/>
      <c r="F114" s="19"/>
      <c r="H114" s="20">
        <f t="shared" si="1"/>
        <v>0</v>
      </c>
      <c r="I114" s="21"/>
    </row>
    <row r="115" spans="1:9" ht="29.85" customHeight="1" x14ac:dyDescent="0.15">
      <c r="A115" s="16"/>
      <c r="B115" s="16"/>
      <c r="C115" s="17"/>
      <c r="D115" s="17"/>
      <c r="E115" s="18"/>
      <c r="F115" s="19"/>
      <c r="H115" s="20">
        <f t="shared" si="1"/>
        <v>0</v>
      </c>
      <c r="I115" s="21"/>
    </row>
    <row r="116" spans="1:9" ht="29.85" customHeight="1" x14ac:dyDescent="0.15">
      <c r="A116" s="23"/>
      <c r="B116" s="23"/>
      <c r="C116" s="24"/>
      <c r="D116" s="24"/>
      <c r="E116" s="25"/>
      <c r="F116" s="26"/>
      <c r="H116" s="20">
        <f t="shared" si="1"/>
        <v>0</v>
      </c>
      <c r="I116" s="21"/>
    </row>
    <row r="117" spans="1:9" ht="29.85" customHeight="1" x14ac:dyDescent="0.15">
      <c r="A117" s="27"/>
      <c r="B117" s="28"/>
      <c r="C117" s="29"/>
      <c r="D117" s="29"/>
      <c r="E117" s="30"/>
      <c r="F117" s="31"/>
      <c r="H117" s="20">
        <f t="shared" si="1"/>
        <v>0</v>
      </c>
      <c r="I117" s="21"/>
    </row>
    <row r="118" spans="1:9" ht="29.85" customHeight="1" x14ac:dyDescent="0.15">
      <c r="A118" s="27"/>
      <c r="B118" s="28"/>
      <c r="C118" s="29"/>
      <c r="D118" s="29"/>
      <c r="E118" s="30"/>
      <c r="F118" s="31"/>
      <c r="H118" s="20">
        <f t="shared" si="1"/>
        <v>0</v>
      </c>
      <c r="I118" s="21"/>
    </row>
    <row r="119" spans="1:9" ht="29.85" customHeight="1" x14ac:dyDescent="0.15">
      <c r="A119" s="27"/>
      <c r="B119" s="28"/>
      <c r="C119" s="29"/>
      <c r="D119" s="29"/>
      <c r="E119" s="30"/>
      <c r="F119" s="31"/>
      <c r="H119" s="20">
        <f t="shared" si="1"/>
        <v>0</v>
      </c>
      <c r="I119" s="21"/>
    </row>
    <row r="120" spans="1:9" ht="29.85" customHeight="1" x14ac:dyDescent="0.15">
      <c r="A120" s="27"/>
      <c r="B120" s="28"/>
      <c r="C120" s="29"/>
      <c r="D120" s="29"/>
      <c r="E120" s="30"/>
      <c r="F120" s="31"/>
      <c r="H120" s="20">
        <f t="shared" si="1"/>
        <v>0</v>
      </c>
      <c r="I120" s="21"/>
    </row>
    <row r="121" spans="1:9" ht="29.85" customHeight="1" x14ac:dyDescent="0.15">
      <c r="A121" s="27"/>
      <c r="B121" s="28"/>
      <c r="C121" s="29"/>
      <c r="D121" s="29"/>
      <c r="E121" s="30"/>
      <c r="F121" s="31"/>
      <c r="H121" s="20">
        <f t="shared" si="1"/>
        <v>0</v>
      </c>
      <c r="I121" s="21"/>
    </row>
    <row r="122" spans="1:9" ht="29.85" customHeight="1" x14ac:dyDescent="0.15">
      <c r="A122" s="27"/>
      <c r="B122" s="28"/>
      <c r="C122" s="29"/>
      <c r="D122" s="29"/>
      <c r="E122" s="30"/>
      <c r="F122" s="31"/>
      <c r="H122" s="20">
        <f t="shared" si="1"/>
        <v>0</v>
      </c>
      <c r="I122" s="21"/>
    </row>
    <row r="123" spans="1:9" ht="29.85" customHeight="1" x14ac:dyDescent="0.15">
      <c r="A123" s="27"/>
      <c r="B123" s="28"/>
      <c r="C123" s="29"/>
      <c r="D123" s="29"/>
      <c r="E123" s="30"/>
      <c r="F123" s="31"/>
      <c r="H123" s="20">
        <f t="shared" si="1"/>
        <v>0</v>
      </c>
      <c r="I123" s="21"/>
    </row>
    <row r="124" spans="1:9" ht="29.85" customHeight="1" x14ac:dyDescent="0.15">
      <c r="A124" s="27"/>
      <c r="B124" s="28"/>
      <c r="C124" s="29"/>
      <c r="D124" s="29"/>
      <c r="E124" s="30"/>
      <c r="F124" s="31"/>
      <c r="H124" s="20">
        <f t="shared" si="1"/>
        <v>0</v>
      </c>
      <c r="I124" s="21"/>
    </row>
    <row r="125" spans="1:9" ht="29.85" customHeight="1" x14ac:dyDescent="0.15">
      <c r="A125" s="27"/>
      <c r="B125" s="28"/>
      <c r="C125" s="29"/>
      <c r="D125" s="29"/>
      <c r="E125" s="30"/>
      <c r="F125" s="31"/>
      <c r="H125" s="20">
        <f t="shared" si="1"/>
        <v>0</v>
      </c>
      <c r="I125" s="21"/>
    </row>
    <row r="126" spans="1:9" ht="29.85" customHeight="1" x14ac:dyDescent="0.15">
      <c r="A126" s="27"/>
      <c r="B126" s="28"/>
      <c r="C126" s="29"/>
      <c r="D126" s="29"/>
      <c r="E126" s="30"/>
      <c r="F126" s="31"/>
      <c r="H126" s="20">
        <f t="shared" si="1"/>
        <v>0</v>
      </c>
      <c r="I126" s="21"/>
    </row>
    <row r="127" spans="1:9" ht="29.85" customHeight="1" x14ac:dyDescent="0.15">
      <c r="A127" s="27"/>
      <c r="B127" s="28"/>
      <c r="C127" s="29"/>
      <c r="D127" s="29"/>
      <c r="E127" s="30"/>
      <c r="F127" s="31"/>
      <c r="H127" s="20">
        <f t="shared" si="1"/>
        <v>0</v>
      </c>
      <c r="I127" s="21"/>
    </row>
    <row r="128" spans="1:9" ht="29.85" customHeight="1" x14ac:dyDescent="0.15">
      <c r="A128" s="27"/>
      <c r="B128" s="28"/>
      <c r="C128" s="29"/>
      <c r="D128" s="29"/>
      <c r="E128" s="30"/>
      <c r="F128" s="31"/>
      <c r="H128" s="20">
        <f t="shared" si="1"/>
        <v>0</v>
      </c>
      <c r="I128" s="21"/>
    </row>
    <row r="129" spans="1:9" ht="29.85" customHeight="1" x14ac:dyDescent="0.15">
      <c r="A129" s="27"/>
      <c r="B129" s="28"/>
      <c r="C129" s="29"/>
      <c r="D129" s="29"/>
      <c r="E129" s="30"/>
      <c r="F129" s="31"/>
      <c r="H129" s="20">
        <f t="shared" si="1"/>
        <v>0</v>
      </c>
      <c r="I129" s="21"/>
    </row>
    <row r="130" spans="1:9" ht="29.85" customHeight="1" x14ac:dyDescent="0.15">
      <c r="A130" s="27"/>
      <c r="B130" s="28"/>
      <c r="C130" s="29"/>
      <c r="D130" s="29"/>
      <c r="E130" s="30"/>
      <c r="F130" s="31"/>
      <c r="H130" s="20">
        <f t="shared" si="1"/>
        <v>0</v>
      </c>
      <c r="I130" s="21"/>
    </row>
    <row r="131" spans="1:9" ht="29.85" customHeight="1" x14ac:dyDescent="0.15">
      <c r="A131" s="27"/>
      <c r="B131" s="28"/>
      <c r="C131" s="29"/>
      <c r="D131" s="29"/>
      <c r="E131" s="30"/>
      <c r="F131" s="31"/>
      <c r="H131" s="20">
        <f t="shared" ref="H131:H194" si="2">INT(E131*G131)</f>
        <v>0</v>
      </c>
      <c r="I131" s="21"/>
    </row>
    <row r="132" spans="1:9" ht="29.85" customHeight="1" x14ac:dyDescent="0.15">
      <c r="A132" s="27"/>
      <c r="B132" s="28"/>
      <c r="C132" s="29"/>
      <c r="D132" s="29"/>
      <c r="E132" s="30"/>
      <c r="F132" s="31"/>
      <c r="H132" s="20">
        <f t="shared" si="2"/>
        <v>0</v>
      </c>
      <c r="I132" s="21"/>
    </row>
    <row r="133" spans="1:9" ht="29.85" customHeight="1" x14ac:dyDescent="0.15">
      <c r="A133" s="27"/>
      <c r="B133" s="28"/>
      <c r="C133" s="29"/>
      <c r="D133" s="29"/>
      <c r="E133" s="30"/>
      <c r="F133" s="31"/>
      <c r="H133" s="20">
        <f t="shared" si="2"/>
        <v>0</v>
      </c>
      <c r="I133" s="21"/>
    </row>
    <row r="134" spans="1:9" ht="29.85" customHeight="1" x14ac:dyDescent="0.15">
      <c r="A134" s="27"/>
      <c r="B134" s="28"/>
      <c r="C134" s="29"/>
      <c r="D134" s="29"/>
      <c r="E134" s="30"/>
      <c r="F134" s="31"/>
      <c r="H134" s="20">
        <f t="shared" si="2"/>
        <v>0</v>
      </c>
      <c r="I134" s="21"/>
    </row>
    <row r="135" spans="1:9" ht="29.85" customHeight="1" x14ac:dyDescent="0.15">
      <c r="A135" s="27"/>
      <c r="B135" s="28"/>
      <c r="C135" s="29"/>
      <c r="D135" s="29"/>
      <c r="E135" s="30"/>
      <c r="F135" s="31"/>
      <c r="H135" s="20">
        <f t="shared" si="2"/>
        <v>0</v>
      </c>
      <c r="I135" s="21"/>
    </row>
    <row r="136" spans="1:9" ht="29.85" customHeight="1" x14ac:dyDescent="0.15">
      <c r="A136" s="27"/>
      <c r="B136" s="28"/>
      <c r="C136" s="29"/>
      <c r="D136" s="29"/>
      <c r="E136" s="30"/>
      <c r="F136" s="31"/>
      <c r="H136" s="20">
        <f t="shared" si="2"/>
        <v>0</v>
      </c>
      <c r="I136" s="21"/>
    </row>
    <row r="137" spans="1:9" ht="29.85" customHeight="1" x14ac:dyDescent="0.15">
      <c r="A137" s="27"/>
      <c r="B137" s="28"/>
      <c r="C137" s="29"/>
      <c r="D137" s="29"/>
      <c r="E137" s="30"/>
      <c r="F137" s="31"/>
      <c r="H137" s="20">
        <f t="shared" si="2"/>
        <v>0</v>
      </c>
      <c r="I137" s="21"/>
    </row>
    <row r="138" spans="1:9" ht="29.85" customHeight="1" x14ac:dyDescent="0.15">
      <c r="A138" s="27"/>
      <c r="B138" s="28"/>
      <c r="C138" s="29"/>
      <c r="D138" s="29"/>
      <c r="E138" s="30"/>
      <c r="F138" s="31"/>
      <c r="H138" s="20">
        <f t="shared" si="2"/>
        <v>0</v>
      </c>
      <c r="I138" s="21"/>
    </row>
    <row r="139" spans="1:9" ht="29.85" customHeight="1" x14ac:dyDescent="0.15">
      <c r="A139" s="27"/>
      <c r="B139" s="28"/>
      <c r="C139" s="29"/>
      <c r="D139" s="29"/>
      <c r="E139" s="30"/>
      <c r="F139" s="31"/>
      <c r="H139" s="20">
        <f t="shared" si="2"/>
        <v>0</v>
      </c>
      <c r="I139" s="21"/>
    </row>
    <row r="140" spans="1:9" ht="29.85" customHeight="1" x14ac:dyDescent="0.15">
      <c r="A140" s="27"/>
      <c r="B140" s="28"/>
      <c r="C140" s="29"/>
      <c r="D140" s="29"/>
      <c r="E140" s="30"/>
      <c r="F140" s="31"/>
      <c r="H140" s="20">
        <f t="shared" si="2"/>
        <v>0</v>
      </c>
      <c r="I140" s="21"/>
    </row>
    <row r="141" spans="1:9" ht="29.85" customHeight="1" x14ac:dyDescent="0.15">
      <c r="A141" s="27"/>
      <c r="B141" s="28"/>
      <c r="C141" s="29"/>
      <c r="D141" s="29"/>
      <c r="E141" s="30"/>
      <c r="F141" s="31"/>
      <c r="H141" s="20">
        <f t="shared" si="2"/>
        <v>0</v>
      </c>
      <c r="I141" s="21"/>
    </row>
    <row r="142" spans="1:9" ht="29.85" customHeight="1" x14ac:dyDescent="0.15">
      <c r="A142" s="27"/>
      <c r="B142" s="28"/>
      <c r="C142" s="29"/>
      <c r="D142" s="29"/>
      <c r="E142" s="30"/>
      <c r="F142" s="31"/>
      <c r="H142" s="20">
        <f t="shared" si="2"/>
        <v>0</v>
      </c>
      <c r="I142" s="21"/>
    </row>
    <row r="143" spans="1:9" ht="29.85" customHeight="1" x14ac:dyDescent="0.15">
      <c r="A143" s="27"/>
      <c r="B143" s="28"/>
      <c r="C143" s="29"/>
      <c r="D143" s="29"/>
      <c r="E143" s="30"/>
      <c r="F143" s="31"/>
      <c r="H143" s="20">
        <f t="shared" si="2"/>
        <v>0</v>
      </c>
      <c r="I143" s="21"/>
    </row>
    <row r="144" spans="1:9" ht="29.85" customHeight="1" x14ac:dyDescent="0.15">
      <c r="A144" s="27"/>
      <c r="B144" s="28"/>
      <c r="C144" s="29"/>
      <c r="D144" s="29"/>
      <c r="E144" s="30"/>
      <c r="F144" s="31"/>
      <c r="H144" s="20">
        <f t="shared" si="2"/>
        <v>0</v>
      </c>
      <c r="I144" s="21"/>
    </row>
    <row r="145" spans="1:9" ht="29.85" customHeight="1" x14ac:dyDescent="0.15">
      <c r="A145" s="27"/>
      <c r="B145" s="28"/>
      <c r="C145" s="29"/>
      <c r="D145" s="29"/>
      <c r="E145" s="30"/>
      <c r="F145" s="31"/>
      <c r="H145" s="20">
        <f t="shared" si="2"/>
        <v>0</v>
      </c>
      <c r="I145" s="21"/>
    </row>
    <row r="146" spans="1:9" ht="29.85" customHeight="1" x14ac:dyDescent="0.15">
      <c r="A146" s="27"/>
      <c r="B146" s="28"/>
      <c r="C146" s="29"/>
      <c r="D146" s="29"/>
      <c r="E146" s="30"/>
      <c r="F146" s="31"/>
      <c r="H146" s="20">
        <f t="shared" si="2"/>
        <v>0</v>
      </c>
      <c r="I146" s="21"/>
    </row>
    <row r="147" spans="1:9" ht="29.85" customHeight="1" x14ac:dyDescent="0.15">
      <c r="A147" s="27"/>
      <c r="B147" s="28"/>
      <c r="C147" s="29"/>
      <c r="D147" s="29"/>
      <c r="E147" s="30"/>
      <c r="F147" s="31"/>
      <c r="H147" s="20">
        <f t="shared" si="2"/>
        <v>0</v>
      </c>
      <c r="I147" s="21"/>
    </row>
    <row r="148" spans="1:9" ht="29.85" customHeight="1" x14ac:dyDescent="0.15">
      <c r="A148" s="27"/>
      <c r="B148" s="28"/>
      <c r="C148" s="29"/>
      <c r="D148" s="29"/>
      <c r="E148" s="30"/>
      <c r="F148" s="31"/>
      <c r="H148" s="20">
        <f t="shared" si="2"/>
        <v>0</v>
      </c>
      <c r="I148" s="21"/>
    </row>
    <row r="149" spans="1:9" ht="29.85" customHeight="1" x14ac:dyDescent="0.15">
      <c r="A149" s="27"/>
      <c r="B149" s="28"/>
      <c r="C149" s="29"/>
      <c r="D149" s="29"/>
      <c r="E149" s="30"/>
      <c r="F149" s="31"/>
      <c r="H149" s="20">
        <f t="shared" si="2"/>
        <v>0</v>
      </c>
      <c r="I149" s="21"/>
    </row>
    <row r="150" spans="1:9" ht="29.85" customHeight="1" x14ac:dyDescent="0.15">
      <c r="A150" s="27"/>
      <c r="B150" s="28"/>
      <c r="C150" s="29"/>
      <c r="D150" s="29"/>
      <c r="E150" s="30"/>
      <c r="F150" s="31"/>
      <c r="H150" s="20">
        <f t="shared" si="2"/>
        <v>0</v>
      </c>
      <c r="I150" s="21"/>
    </row>
    <row r="151" spans="1:9" ht="29.85" customHeight="1" x14ac:dyDescent="0.15">
      <c r="A151" s="27"/>
      <c r="B151" s="28"/>
      <c r="C151" s="29"/>
      <c r="D151" s="29"/>
      <c r="E151" s="30"/>
      <c r="F151" s="31"/>
      <c r="H151" s="20">
        <f t="shared" si="2"/>
        <v>0</v>
      </c>
      <c r="I151" s="21"/>
    </row>
    <row r="152" spans="1:9" ht="29.85" customHeight="1" x14ac:dyDescent="0.15">
      <c r="A152" s="27"/>
      <c r="B152" s="28"/>
      <c r="C152" s="29"/>
      <c r="D152" s="29"/>
      <c r="E152" s="30"/>
      <c r="F152" s="31"/>
      <c r="H152" s="20">
        <f t="shared" si="2"/>
        <v>0</v>
      </c>
      <c r="I152" s="21"/>
    </row>
    <row r="153" spans="1:9" ht="29.85" customHeight="1" x14ac:dyDescent="0.15">
      <c r="A153" s="27"/>
      <c r="B153" s="28"/>
      <c r="C153" s="29"/>
      <c r="D153" s="29"/>
      <c r="E153" s="30"/>
      <c r="F153" s="31"/>
      <c r="H153" s="20">
        <f t="shared" si="2"/>
        <v>0</v>
      </c>
      <c r="I153" s="21"/>
    </row>
    <row r="154" spans="1:9" ht="29.85" customHeight="1" x14ac:dyDescent="0.15">
      <c r="A154" s="27"/>
      <c r="B154" s="28"/>
      <c r="C154" s="29"/>
      <c r="D154" s="29"/>
      <c r="E154" s="30"/>
      <c r="F154" s="31"/>
      <c r="H154" s="20">
        <f t="shared" si="2"/>
        <v>0</v>
      </c>
      <c r="I154" s="21"/>
    </row>
    <row r="155" spans="1:9" ht="29.85" customHeight="1" x14ac:dyDescent="0.15">
      <c r="A155" s="27"/>
      <c r="B155" s="28"/>
      <c r="C155" s="29"/>
      <c r="D155" s="29"/>
      <c r="E155" s="30"/>
      <c r="F155" s="31"/>
      <c r="H155" s="20">
        <f t="shared" si="2"/>
        <v>0</v>
      </c>
      <c r="I155" s="21"/>
    </row>
    <row r="156" spans="1:9" ht="29.85" customHeight="1" x14ac:dyDescent="0.15">
      <c r="A156" s="27"/>
      <c r="B156" s="28"/>
      <c r="C156" s="29"/>
      <c r="D156" s="29"/>
      <c r="E156" s="30"/>
      <c r="F156" s="31"/>
      <c r="H156" s="20">
        <f t="shared" si="2"/>
        <v>0</v>
      </c>
      <c r="I156" s="21"/>
    </row>
    <row r="157" spans="1:9" ht="29.85" customHeight="1" x14ac:dyDescent="0.15">
      <c r="A157" s="27"/>
      <c r="B157" s="28"/>
      <c r="C157" s="29"/>
      <c r="D157" s="29"/>
      <c r="E157" s="30"/>
      <c r="F157" s="31"/>
      <c r="H157" s="20">
        <f t="shared" si="2"/>
        <v>0</v>
      </c>
      <c r="I157" s="21"/>
    </row>
    <row r="158" spans="1:9" ht="29.85" customHeight="1" x14ac:dyDescent="0.15">
      <c r="A158" s="27"/>
      <c r="B158" s="28"/>
      <c r="C158" s="29"/>
      <c r="D158" s="29"/>
      <c r="E158" s="30"/>
      <c r="F158" s="31"/>
      <c r="H158" s="20">
        <f t="shared" si="2"/>
        <v>0</v>
      </c>
      <c r="I158" s="21"/>
    </row>
    <row r="159" spans="1:9" ht="29.85" customHeight="1" x14ac:dyDescent="0.15">
      <c r="A159" s="27"/>
      <c r="B159" s="28"/>
      <c r="C159" s="29"/>
      <c r="D159" s="29"/>
      <c r="E159" s="30"/>
      <c r="F159" s="31"/>
      <c r="H159" s="20">
        <f t="shared" si="2"/>
        <v>0</v>
      </c>
      <c r="I159" s="21"/>
    </row>
    <row r="160" spans="1:9" ht="29.85" customHeight="1" x14ac:dyDescent="0.15">
      <c r="A160" s="27"/>
      <c r="B160" s="28"/>
      <c r="C160" s="29"/>
      <c r="D160" s="29"/>
      <c r="E160" s="30"/>
      <c r="F160" s="31"/>
      <c r="H160" s="20">
        <f t="shared" si="2"/>
        <v>0</v>
      </c>
      <c r="I160" s="21"/>
    </row>
    <row r="161" spans="1:9" ht="29.85" customHeight="1" x14ac:dyDescent="0.15">
      <c r="A161" s="27"/>
      <c r="B161" s="28"/>
      <c r="C161" s="29"/>
      <c r="D161" s="29"/>
      <c r="E161" s="30"/>
      <c r="F161" s="31"/>
      <c r="H161" s="20">
        <f t="shared" si="2"/>
        <v>0</v>
      </c>
      <c r="I161" s="21"/>
    </row>
    <row r="162" spans="1:9" ht="29.85" customHeight="1" x14ac:dyDescent="0.15">
      <c r="A162" s="27"/>
      <c r="B162" s="28"/>
      <c r="C162" s="29"/>
      <c r="D162" s="29"/>
      <c r="E162" s="30"/>
      <c r="F162" s="31"/>
      <c r="H162" s="20">
        <f t="shared" si="2"/>
        <v>0</v>
      </c>
      <c r="I162" s="21"/>
    </row>
    <row r="163" spans="1:9" ht="29.85" customHeight="1" x14ac:dyDescent="0.15">
      <c r="A163" s="27"/>
      <c r="B163" s="28"/>
      <c r="C163" s="29"/>
      <c r="D163" s="29"/>
      <c r="E163" s="30"/>
      <c r="F163" s="31"/>
      <c r="H163" s="20">
        <f t="shared" si="2"/>
        <v>0</v>
      </c>
      <c r="I163" s="21"/>
    </row>
    <row r="164" spans="1:9" ht="29.85" customHeight="1" x14ac:dyDescent="0.15">
      <c r="A164" s="27"/>
      <c r="B164" s="28"/>
      <c r="C164" s="29"/>
      <c r="D164" s="29"/>
      <c r="E164" s="30"/>
      <c r="F164" s="31"/>
      <c r="H164" s="20">
        <f t="shared" si="2"/>
        <v>0</v>
      </c>
      <c r="I164" s="21"/>
    </row>
    <row r="165" spans="1:9" ht="29.85" customHeight="1" x14ac:dyDescent="0.15">
      <c r="A165" s="27"/>
      <c r="B165" s="28"/>
      <c r="C165" s="29"/>
      <c r="D165" s="29"/>
      <c r="E165" s="30"/>
      <c r="F165" s="31"/>
      <c r="H165" s="20">
        <f t="shared" si="2"/>
        <v>0</v>
      </c>
      <c r="I165" s="21"/>
    </row>
    <row r="166" spans="1:9" ht="29.85" customHeight="1" x14ac:dyDescent="0.15">
      <c r="A166" s="27"/>
      <c r="B166" s="28"/>
      <c r="C166" s="29"/>
      <c r="D166" s="29"/>
      <c r="E166" s="30"/>
      <c r="F166" s="31"/>
      <c r="H166" s="20">
        <f t="shared" si="2"/>
        <v>0</v>
      </c>
      <c r="I166" s="21"/>
    </row>
    <row r="167" spans="1:9" ht="29.85" customHeight="1" x14ac:dyDescent="0.15">
      <c r="A167" s="27"/>
      <c r="B167" s="28"/>
      <c r="C167" s="29"/>
      <c r="D167" s="29"/>
      <c r="E167" s="30"/>
      <c r="F167" s="31"/>
      <c r="H167" s="20">
        <f t="shared" si="2"/>
        <v>0</v>
      </c>
      <c r="I167" s="21"/>
    </row>
    <row r="168" spans="1:9" ht="29.85" customHeight="1" x14ac:dyDescent="0.15">
      <c r="A168" s="27"/>
      <c r="B168" s="28"/>
      <c r="C168" s="29"/>
      <c r="D168" s="29"/>
      <c r="E168" s="30"/>
      <c r="F168" s="31"/>
      <c r="H168" s="20">
        <f t="shared" si="2"/>
        <v>0</v>
      </c>
      <c r="I168" s="21"/>
    </row>
    <row r="169" spans="1:9" ht="29.85" customHeight="1" x14ac:dyDescent="0.15">
      <c r="A169" s="32"/>
      <c r="B169" s="33"/>
      <c r="C169" s="34"/>
      <c r="D169" s="35"/>
      <c r="E169" s="30"/>
      <c r="F169" s="36"/>
      <c r="G169" s="37"/>
      <c r="H169" s="37">
        <f t="shared" si="2"/>
        <v>0</v>
      </c>
    </row>
    <row r="170" spans="1:9" ht="29.85" customHeight="1" x14ac:dyDescent="0.15">
      <c r="A170" s="32"/>
      <c r="B170" s="33"/>
      <c r="C170" s="34"/>
      <c r="D170" s="35"/>
      <c r="E170" s="30"/>
      <c r="F170" s="36"/>
      <c r="G170" s="37"/>
      <c r="H170" s="37">
        <f t="shared" si="2"/>
        <v>0</v>
      </c>
    </row>
    <row r="171" spans="1:9" ht="29.85" customHeight="1" x14ac:dyDescent="0.15">
      <c r="A171" s="32"/>
      <c r="B171" s="33"/>
      <c r="C171" s="34"/>
      <c r="D171" s="35"/>
      <c r="E171" s="30"/>
      <c r="F171" s="36"/>
      <c r="G171" s="37"/>
      <c r="H171" s="37">
        <f t="shared" si="2"/>
        <v>0</v>
      </c>
    </row>
    <row r="172" spans="1:9" ht="29.85" customHeight="1" x14ac:dyDescent="0.15">
      <c r="A172" s="32"/>
      <c r="B172" s="33"/>
      <c r="C172" s="34"/>
      <c r="D172" s="35"/>
      <c r="E172" s="30"/>
      <c r="F172" s="36"/>
      <c r="G172" s="37"/>
      <c r="H172" s="37">
        <f t="shared" si="2"/>
        <v>0</v>
      </c>
    </row>
    <row r="173" spans="1:9" ht="29.85" customHeight="1" x14ac:dyDescent="0.15">
      <c r="A173" s="32"/>
      <c r="B173" s="33"/>
      <c r="C173" s="34"/>
      <c r="D173" s="35"/>
      <c r="E173" s="30"/>
      <c r="F173" s="36"/>
      <c r="G173" s="37"/>
      <c r="H173" s="37">
        <f t="shared" si="2"/>
        <v>0</v>
      </c>
    </row>
    <row r="174" spans="1:9" ht="29.85" customHeight="1" x14ac:dyDescent="0.15">
      <c r="A174" s="32"/>
      <c r="B174" s="33"/>
      <c r="C174" s="34"/>
      <c r="D174" s="35"/>
      <c r="E174" s="30"/>
      <c r="F174" s="36"/>
      <c r="G174" s="37"/>
      <c r="H174" s="37">
        <f t="shared" si="2"/>
        <v>0</v>
      </c>
    </row>
    <row r="175" spans="1:9" ht="29.85" customHeight="1" x14ac:dyDescent="0.15">
      <c r="A175" s="32"/>
      <c r="B175" s="33"/>
      <c r="C175" s="34"/>
      <c r="D175" s="35"/>
      <c r="E175" s="30"/>
      <c r="F175" s="36"/>
      <c r="G175" s="37"/>
      <c r="H175" s="37">
        <f t="shared" si="2"/>
        <v>0</v>
      </c>
    </row>
    <row r="176" spans="1:9" ht="29.85" customHeight="1" x14ac:dyDescent="0.15">
      <c r="A176" s="32"/>
      <c r="B176" s="33"/>
      <c r="C176" s="34"/>
      <c r="D176" s="35"/>
      <c r="E176" s="30"/>
      <c r="F176" s="36"/>
      <c r="G176" s="37"/>
      <c r="H176" s="37">
        <f t="shared" si="2"/>
        <v>0</v>
      </c>
    </row>
    <row r="177" spans="1:9" s="20" customFormat="1" ht="29.85" customHeight="1" x14ac:dyDescent="0.15">
      <c r="A177" s="32"/>
      <c r="B177" s="33"/>
      <c r="C177" s="34"/>
      <c r="D177" s="35"/>
      <c r="E177" s="30"/>
      <c r="F177" s="36"/>
      <c r="G177" s="37"/>
      <c r="H177" s="37">
        <f t="shared" si="2"/>
        <v>0</v>
      </c>
      <c r="I177" s="22"/>
    </row>
    <row r="178" spans="1:9" s="20" customFormat="1" ht="29.85" customHeight="1" x14ac:dyDescent="0.15">
      <c r="A178" s="32"/>
      <c r="B178" s="33"/>
      <c r="C178" s="34"/>
      <c r="D178" s="35"/>
      <c r="E178" s="30"/>
      <c r="F178" s="36"/>
      <c r="G178" s="37"/>
      <c r="H178" s="37">
        <f t="shared" si="2"/>
        <v>0</v>
      </c>
      <c r="I178" s="22"/>
    </row>
    <row r="179" spans="1:9" s="20" customFormat="1" ht="29.85" customHeight="1" x14ac:dyDescent="0.15">
      <c r="A179" s="32"/>
      <c r="B179" s="33"/>
      <c r="C179" s="34"/>
      <c r="D179" s="35"/>
      <c r="E179" s="30"/>
      <c r="F179" s="36"/>
      <c r="G179" s="37"/>
      <c r="H179" s="37">
        <f t="shared" si="2"/>
        <v>0</v>
      </c>
      <c r="I179" s="22"/>
    </row>
    <row r="180" spans="1:9" s="20" customFormat="1" ht="29.85" customHeight="1" x14ac:dyDescent="0.15">
      <c r="A180" s="32"/>
      <c r="B180" s="33"/>
      <c r="C180" s="34"/>
      <c r="D180" s="35"/>
      <c r="E180" s="30"/>
      <c r="F180" s="36"/>
      <c r="G180" s="37"/>
      <c r="H180" s="37">
        <f t="shared" si="2"/>
        <v>0</v>
      </c>
      <c r="I180" s="22"/>
    </row>
    <row r="181" spans="1:9" s="20" customFormat="1" ht="29.85" customHeight="1" x14ac:dyDescent="0.15">
      <c r="A181" s="32"/>
      <c r="B181" s="33"/>
      <c r="C181" s="34"/>
      <c r="D181" s="38"/>
      <c r="E181" s="30"/>
      <c r="F181" s="36"/>
      <c r="G181" s="37"/>
      <c r="H181" s="37">
        <f t="shared" si="2"/>
        <v>0</v>
      </c>
      <c r="I181" s="22"/>
    </row>
    <row r="182" spans="1:9" s="20" customFormat="1" ht="29.85" customHeight="1" x14ac:dyDescent="0.15">
      <c r="A182" s="32"/>
      <c r="B182" s="33"/>
      <c r="C182" s="34"/>
      <c r="D182" s="35"/>
      <c r="E182" s="30"/>
      <c r="F182" s="36"/>
      <c r="H182" s="20">
        <f t="shared" si="2"/>
        <v>0</v>
      </c>
      <c r="I182" s="22"/>
    </row>
    <row r="183" spans="1:9" s="20" customFormat="1" ht="29.85" customHeight="1" x14ac:dyDescent="0.15">
      <c r="A183" s="32"/>
      <c r="B183" s="33"/>
      <c r="C183" s="34"/>
      <c r="D183" s="35"/>
      <c r="E183" s="30"/>
      <c r="F183" s="36"/>
      <c r="H183" s="20">
        <f t="shared" si="2"/>
        <v>0</v>
      </c>
      <c r="I183" s="22"/>
    </row>
    <row r="184" spans="1:9" s="20" customFormat="1" ht="29.85" customHeight="1" x14ac:dyDescent="0.15">
      <c r="A184" s="32"/>
      <c r="B184" s="33"/>
      <c r="C184" s="34"/>
      <c r="D184" s="35"/>
      <c r="E184" s="30"/>
      <c r="F184" s="36"/>
      <c r="H184" s="20">
        <f t="shared" si="2"/>
        <v>0</v>
      </c>
      <c r="I184" s="22"/>
    </row>
    <row r="185" spans="1:9" s="20" customFormat="1" ht="29.85" customHeight="1" x14ac:dyDescent="0.15">
      <c r="A185" s="32"/>
      <c r="B185" s="33"/>
      <c r="C185" s="34"/>
      <c r="D185" s="35"/>
      <c r="E185" s="30"/>
      <c r="F185" s="36"/>
      <c r="H185" s="20">
        <f t="shared" si="2"/>
        <v>0</v>
      </c>
      <c r="I185" s="22"/>
    </row>
    <row r="186" spans="1:9" s="20" customFormat="1" ht="29.85" customHeight="1" x14ac:dyDescent="0.15">
      <c r="A186" s="32"/>
      <c r="B186" s="33"/>
      <c r="C186" s="34"/>
      <c r="D186" s="35"/>
      <c r="E186" s="30"/>
      <c r="F186" s="36"/>
      <c r="H186" s="20">
        <f t="shared" si="2"/>
        <v>0</v>
      </c>
      <c r="I186" s="22"/>
    </row>
    <row r="187" spans="1:9" s="20" customFormat="1" ht="29.85" customHeight="1" x14ac:dyDescent="0.15">
      <c r="A187" s="32"/>
      <c r="B187" s="33"/>
      <c r="C187" s="34"/>
      <c r="D187" s="35"/>
      <c r="E187" s="30"/>
      <c r="F187" s="36"/>
      <c r="H187" s="20">
        <f t="shared" si="2"/>
        <v>0</v>
      </c>
      <c r="I187" s="22"/>
    </row>
    <row r="188" spans="1:9" s="20" customFormat="1" ht="29.85" customHeight="1" x14ac:dyDescent="0.15">
      <c r="A188" s="32"/>
      <c r="B188" s="33"/>
      <c r="C188" s="34"/>
      <c r="D188" s="35"/>
      <c r="E188" s="30"/>
      <c r="F188" s="36"/>
      <c r="G188" s="37"/>
      <c r="H188" s="37">
        <f t="shared" si="2"/>
        <v>0</v>
      </c>
      <c r="I188" s="22"/>
    </row>
    <row r="189" spans="1:9" s="20" customFormat="1" ht="29.85" customHeight="1" x14ac:dyDescent="0.15">
      <c r="A189" s="32"/>
      <c r="B189" s="33"/>
      <c r="C189" s="34"/>
      <c r="D189" s="35"/>
      <c r="E189" s="30"/>
      <c r="F189" s="36"/>
      <c r="G189" s="37"/>
      <c r="H189" s="37">
        <f t="shared" si="2"/>
        <v>0</v>
      </c>
      <c r="I189" s="22"/>
    </row>
    <row r="190" spans="1:9" s="20" customFormat="1" ht="29.85" customHeight="1" x14ac:dyDescent="0.15">
      <c r="A190" s="32"/>
      <c r="B190" s="33"/>
      <c r="C190" s="34"/>
      <c r="D190" s="35"/>
      <c r="E190" s="30"/>
      <c r="F190" s="36"/>
      <c r="G190" s="37"/>
      <c r="H190" s="37">
        <f t="shared" si="2"/>
        <v>0</v>
      </c>
      <c r="I190" s="22"/>
    </row>
    <row r="191" spans="1:9" s="20" customFormat="1" ht="29.85" customHeight="1" x14ac:dyDescent="0.15">
      <c r="A191" s="32"/>
      <c r="B191" s="33"/>
      <c r="C191" s="34"/>
      <c r="D191" s="35"/>
      <c r="E191" s="30"/>
      <c r="F191" s="36"/>
      <c r="G191" s="37"/>
      <c r="H191" s="37">
        <f t="shared" si="2"/>
        <v>0</v>
      </c>
      <c r="I191" s="22"/>
    </row>
    <row r="192" spans="1:9" s="20" customFormat="1" ht="29.85" customHeight="1" x14ac:dyDescent="0.15">
      <c r="A192" s="32"/>
      <c r="B192" s="33"/>
      <c r="C192" s="34"/>
      <c r="D192" s="35"/>
      <c r="E192" s="30"/>
      <c r="F192" s="36"/>
      <c r="G192" s="37"/>
      <c r="H192" s="37">
        <f t="shared" si="2"/>
        <v>0</v>
      </c>
      <c r="I192" s="22"/>
    </row>
    <row r="193" spans="1:9" s="20" customFormat="1" ht="29.85" customHeight="1" x14ac:dyDescent="0.15">
      <c r="A193" s="32"/>
      <c r="B193" s="33"/>
      <c r="C193" s="34"/>
      <c r="D193" s="35"/>
      <c r="E193" s="30"/>
      <c r="F193" s="36"/>
      <c r="G193" s="37"/>
      <c r="H193" s="37">
        <f t="shared" si="2"/>
        <v>0</v>
      </c>
      <c r="I193" s="22"/>
    </row>
    <row r="194" spans="1:9" s="20" customFormat="1" ht="29.85" customHeight="1" x14ac:dyDescent="0.15">
      <c r="A194" s="32"/>
      <c r="B194" s="33"/>
      <c r="C194" s="34"/>
      <c r="D194" s="35"/>
      <c r="E194" s="30"/>
      <c r="F194" s="36"/>
      <c r="G194" s="37"/>
      <c r="H194" s="37">
        <f t="shared" si="2"/>
        <v>0</v>
      </c>
      <c r="I194" s="22"/>
    </row>
    <row r="195" spans="1:9" s="20" customFormat="1" ht="29.85" customHeight="1" x14ac:dyDescent="0.15">
      <c r="A195" s="32"/>
      <c r="B195" s="33"/>
      <c r="C195" s="34"/>
      <c r="D195" s="35"/>
      <c r="E195" s="30"/>
      <c r="F195" s="36"/>
      <c r="G195" s="37"/>
      <c r="H195" s="37">
        <f t="shared" ref="H195:H258" si="3">INT(E195*G195)</f>
        <v>0</v>
      </c>
      <c r="I195" s="22"/>
    </row>
    <row r="196" spans="1:9" s="20" customFormat="1" ht="29.85" customHeight="1" x14ac:dyDescent="0.15">
      <c r="A196" s="32"/>
      <c r="B196" s="33"/>
      <c r="C196" s="34"/>
      <c r="D196" s="35"/>
      <c r="E196" s="30"/>
      <c r="F196" s="36"/>
      <c r="G196" s="37"/>
      <c r="H196" s="37">
        <f t="shared" si="3"/>
        <v>0</v>
      </c>
      <c r="I196" s="22"/>
    </row>
    <row r="197" spans="1:9" s="20" customFormat="1" ht="29.85" customHeight="1" x14ac:dyDescent="0.15">
      <c r="A197" s="32"/>
      <c r="B197" s="33"/>
      <c r="C197" s="34"/>
      <c r="D197" s="35"/>
      <c r="E197" s="30"/>
      <c r="F197" s="36"/>
      <c r="G197" s="37"/>
      <c r="H197" s="37">
        <f t="shared" si="3"/>
        <v>0</v>
      </c>
      <c r="I197" s="22"/>
    </row>
    <row r="198" spans="1:9" s="20" customFormat="1" ht="29.85" customHeight="1" x14ac:dyDescent="0.15">
      <c r="A198" s="32"/>
      <c r="B198" s="33"/>
      <c r="C198" s="39"/>
      <c r="D198" s="35"/>
      <c r="E198" s="30"/>
      <c r="F198" s="36"/>
      <c r="G198" s="37"/>
      <c r="H198" s="37">
        <f t="shared" si="3"/>
        <v>0</v>
      </c>
      <c r="I198" s="22"/>
    </row>
    <row r="199" spans="1:9" s="20" customFormat="1" ht="29.85" customHeight="1" x14ac:dyDescent="0.15">
      <c r="A199" s="32"/>
      <c r="B199" s="33"/>
      <c r="C199" s="34"/>
      <c r="D199" s="38"/>
      <c r="E199" s="30"/>
      <c r="F199" s="36"/>
      <c r="G199" s="37"/>
      <c r="H199" s="37">
        <f t="shared" si="3"/>
        <v>0</v>
      </c>
      <c r="I199" s="22"/>
    </row>
    <row r="200" spans="1:9" s="20" customFormat="1" ht="29.85" customHeight="1" x14ac:dyDescent="0.15">
      <c r="A200" s="32"/>
      <c r="B200" s="33"/>
      <c r="C200" s="34"/>
      <c r="D200" s="35"/>
      <c r="E200" s="30"/>
      <c r="F200" s="36"/>
      <c r="H200" s="40">
        <f t="shared" si="3"/>
        <v>0</v>
      </c>
      <c r="I200" s="22"/>
    </row>
    <row r="201" spans="1:9" s="20" customFormat="1" ht="29.85" customHeight="1" x14ac:dyDescent="0.15">
      <c r="A201" s="32"/>
      <c r="B201" s="33"/>
      <c r="C201" s="34"/>
      <c r="D201" s="35"/>
      <c r="E201" s="30"/>
      <c r="F201" s="36"/>
      <c r="H201" s="37">
        <f t="shared" si="3"/>
        <v>0</v>
      </c>
      <c r="I201" s="22"/>
    </row>
    <row r="202" spans="1:9" s="20" customFormat="1" ht="29.85" customHeight="1" x14ac:dyDescent="0.15">
      <c r="A202" s="32"/>
      <c r="B202" s="33"/>
      <c r="C202" s="34"/>
      <c r="D202" s="35"/>
      <c r="E202" s="30"/>
      <c r="F202" s="36"/>
      <c r="H202" s="37">
        <f t="shared" si="3"/>
        <v>0</v>
      </c>
      <c r="I202" s="22"/>
    </row>
    <row r="203" spans="1:9" s="20" customFormat="1" ht="29.85" customHeight="1" x14ac:dyDescent="0.15">
      <c r="A203" s="32"/>
      <c r="B203" s="33"/>
      <c r="C203" s="34"/>
      <c r="D203" s="35"/>
      <c r="E203" s="30"/>
      <c r="F203" s="36"/>
      <c r="H203" s="37">
        <f t="shared" si="3"/>
        <v>0</v>
      </c>
      <c r="I203" s="22"/>
    </row>
    <row r="204" spans="1:9" s="20" customFormat="1" ht="29.85" customHeight="1" x14ac:dyDescent="0.15">
      <c r="A204" s="32"/>
      <c r="B204" s="33"/>
      <c r="C204" s="34"/>
      <c r="D204" s="35"/>
      <c r="E204" s="30"/>
      <c r="F204" s="36"/>
      <c r="H204" s="37">
        <f t="shared" si="3"/>
        <v>0</v>
      </c>
      <c r="I204" s="22"/>
    </row>
    <row r="205" spans="1:9" s="20" customFormat="1" ht="29.85" customHeight="1" x14ac:dyDescent="0.15">
      <c r="A205" s="32"/>
      <c r="B205" s="33"/>
      <c r="C205" s="34"/>
      <c r="D205" s="35"/>
      <c r="E205" s="30"/>
      <c r="F205" s="36"/>
      <c r="G205" s="37"/>
      <c r="H205" s="37">
        <f t="shared" si="3"/>
        <v>0</v>
      </c>
      <c r="I205" s="22"/>
    </row>
    <row r="206" spans="1:9" s="20" customFormat="1" ht="29.85" customHeight="1" x14ac:dyDescent="0.15">
      <c r="A206" s="32"/>
      <c r="B206" s="33"/>
      <c r="C206" s="34"/>
      <c r="D206" s="35"/>
      <c r="E206" s="30"/>
      <c r="F206" s="36"/>
      <c r="H206" s="37">
        <f t="shared" si="3"/>
        <v>0</v>
      </c>
      <c r="I206" s="22"/>
    </row>
    <row r="207" spans="1:9" s="20" customFormat="1" ht="29.85" customHeight="1" x14ac:dyDescent="0.15">
      <c r="A207" s="32"/>
      <c r="B207" s="33"/>
      <c r="C207" s="34"/>
      <c r="D207" s="35"/>
      <c r="E207" s="30"/>
      <c r="F207" s="36"/>
      <c r="H207" s="37">
        <f t="shared" si="3"/>
        <v>0</v>
      </c>
      <c r="I207" s="22"/>
    </row>
    <row r="208" spans="1:9" s="20" customFormat="1" ht="29.85" customHeight="1" x14ac:dyDescent="0.15">
      <c r="A208" s="32"/>
      <c r="B208" s="33"/>
      <c r="C208" s="34"/>
      <c r="D208" s="35"/>
      <c r="E208" s="30"/>
      <c r="F208" s="36"/>
      <c r="H208" s="37">
        <f t="shared" si="3"/>
        <v>0</v>
      </c>
      <c r="I208" s="22"/>
    </row>
    <row r="209" spans="1:9" s="20" customFormat="1" ht="29.85" customHeight="1" x14ac:dyDescent="0.15">
      <c r="A209" s="32"/>
      <c r="B209" s="33"/>
      <c r="C209" s="34"/>
      <c r="D209" s="35"/>
      <c r="E209" s="30"/>
      <c r="F209" s="36"/>
      <c r="H209" s="37">
        <f t="shared" si="3"/>
        <v>0</v>
      </c>
      <c r="I209" s="22"/>
    </row>
    <row r="210" spans="1:9" s="20" customFormat="1" ht="29.85" customHeight="1" x14ac:dyDescent="0.15">
      <c r="A210" s="32"/>
      <c r="B210" s="33"/>
      <c r="C210" s="34"/>
      <c r="D210" s="35"/>
      <c r="E210" s="30"/>
      <c r="F210" s="36"/>
      <c r="H210" s="37">
        <f t="shared" si="3"/>
        <v>0</v>
      </c>
      <c r="I210" s="22"/>
    </row>
    <row r="211" spans="1:9" s="20" customFormat="1" ht="29.85" customHeight="1" x14ac:dyDescent="0.15">
      <c r="A211" s="32"/>
      <c r="B211" s="33"/>
      <c r="C211" s="34"/>
      <c r="D211" s="35"/>
      <c r="E211" s="30"/>
      <c r="F211" s="36"/>
      <c r="G211" s="37"/>
      <c r="H211" s="37">
        <f t="shared" si="3"/>
        <v>0</v>
      </c>
      <c r="I211" s="22"/>
    </row>
    <row r="212" spans="1:9" s="20" customFormat="1" ht="29.85" customHeight="1" x14ac:dyDescent="0.15">
      <c r="A212" s="32"/>
      <c r="B212" s="33"/>
      <c r="C212" s="34"/>
      <c r="D212" s="38"/>
      <c r="E212" s="30"/>
      <c r="F212" s="36"/>
      <c r="G212" s="37"/>
      <c r="H212" s="37">
        <f t="shared" si="3"/>
        <v>0</v>
      </c>
      <c r="I212" s="22"/>
    </row>
    <row r="213" spans="1:9" s="20" customFormat="1" ht="29.85" customHeight="1" x14ac:dyDescent="0.15">
      <c r="A213" s="32"/>
      <c r="B213" s="33"/>
      <c r="C213" s="34"/>
      <c r="D213" s="38"/>
      <c r="E213" s="30"/>
      <c r="F213" s="36"/>
      <c r="G213" s="37"/>
      <c r="H213" s="37">
        <f t="shared" si="3"/>
        <v>0</v>
      </c>
      <c r="I213" s="22"/>
    </row>
    <row r="214" spans="1:9" s="20" customFormat="1" ht="29.85" customHeight="1" x14ac:dyDescent="0.15">
      <c r="A214" s="32"/>
      <c r="B214" s="33"/>
      <c r="C214" s="34"/>
      <c r="D214" s="38"/>
      <c r="E214" s="30"/>
      <c r="F214" s="36"/>
      <c r="G214" s="37"/>
      <c r="H214" s="37">
        <f t="shared" si="3"/>
        <v>0</v>
      </c>
      <c r="I214" s="22"/>
    </row>
    <row r="215" spans="1:9" s="20" customFormat="1" ht="29.85" customHeight="1" x14ac:dyDescent="0.15">
      <c r="A215" s="32"/>
      <c r="B215" s="33"/>
      <c r="C215" s="34"/>
      <c r="D215" s="38"/>
      <c r="E215" s="30"/>
      <c r="F215" s="36"/>
      <c r="G215" s="37"/>
      <c r="H215" s="37">
        <f t="shared" si="3"/>
        <v>0</v>
      </c>
      <c r="I215" s="22"/>
    </row>
    <row r="216" spans="1:9" s="20" customFormat="1" ht="29.85" customHeight="1" x14ac:dyDescent="0.15">
      <c r="A216" s="32"/>
      <c r="B216" s="33"/>
      <c r="C216" s="39"/>
      <c r="D216" s="35"/>
      <c r="E216" s="30"/>
      <c r="F216" s="36"/>
      <c r="G216" s="37"/>
      <c r="H216" s="37">
        <f t="shared" si="3"/>
        <v>0</v>
      </c>
      <c r="I216" s="22"/>
    </row>
    <row r="217" spans="1:9" s="20" customFormat="1" ht="29.85" customHeight="1" x14ac:dyDescent="0.15">
      <c r="A217" s="32"/>
      <c r="B217" s="33"/>
      <c r="C217" s="34"/>
      <c r="D217" s="38"/>
      <c r="E217" s="30"/>
      <c r="F217" s="36"/>
      <c r="G217" s="37"/>
      <c r="H217" s="37">
        <f t="shared" si="3"/>
        <v>0</v>
      </c>
      <c r="I217" s="22"/>
    </row>
    <row r="218" spans="1:9" s="20" customFormat="1" ht="29.85" customHeight="1" x14ac:dyDescent="0.15">
      <c r="A218" s="32"/>
      <c r="B218" s="33"/>
      <c r="C218" s="34"/>
      <c r="D218" s="35"/>
      <c r="E218" s="30"/>
      <c r="F218" s="36"/>
      <c r="G218" s="37"/>
      <c r="H218" s="37">
        <f t="shared" si="3"/>
        <v>0</v>
      </c>
      <c r="I218" s="22"/>
    </row>
    <row r="219" spans="1:9" s="20" customFormat="1" ht="29.85" customHeight="1" x14ac:dyDescent="0.15">
      <c r="A219" s="32"/>
      <c r="B219" s="33"/>
      <c r="C219" s="34"/>
      <c r="D219" s="35"/>
      <c r="E219" s="30"/>
      <c r="F219" s="36"/>
      <c r="G219" s="37"/>
      <c r="H219" s="37">
        <f t="shared" si="3"/>
        <v>0</v>
      </c>
      <c r="I219" s="22"/>
    </row>
    <row r="220" spans="1:9" s="20" customFormat="1" ht="29.85" customHeight="1" x14ac:dyDescent="0.15">
      <c r="A220" s="32"/>
      <c r="B220" s="33"/>
      <c r="C220" s="34"/>
      <c r="D220" s="35"/>
      <c r="E220" s="30"/>
      <c r="F220" s="36"/>
      <c r="G220" s="37"/>
      <c r="H220" s="37">
        <f t="shared" si="3"/>
        <v>0</v>
      </c>
      <c r="I220" s="22"/>
    </row>
    <row r="221" spans="1:9" s="20" customFormat="1" ht="29.85" customHeight="1" x14ac:dyDescent="0.15">
      <c r="A221" s="32"/>
      <c r="B221" s="33"/>
      <c r="C221" s="34"/>
      <c r="D221" s="35"/>
      <c r="E221" s="30"/>
      <c r="F221" s="36"/>
      <c r="G221" s="37"/>
      <c r="H221" s="37">
        <f t="shared" si="3"/>
        <v>0</v>
      </c>
      <c r="I221" s="22"/>
    </row>
    <row r="222" spans="1:9" s="20" customFormat="1" ht="29.85" customHeight="1" x14ac:dyDescent="0.15">
      <c r="A222" s="32"/>
      <c r="B222" s="33"/>
      <c r="C222" s="34"/>
      <c r="D222" s="35"/>
      <c r="E222" s="30"/>
      <c r="F222" s="36"/>
      <c r="G222" s="37"/>
      <c r="H222" s="37">
        <f t="shared" si="3"/>
        <v>0</v>
      </c>
      <c r="I222" s="22"/>
    </row>
    <row r="223" spans="1:9" s="20" customFormat="1" ht="29.85" customHeight="1" x14ac:dyDescent="0.15">
      <c r="A223" s="32"/>
      <c r="B223" s="33"/>
      <c r="C223" s="34"/>
      <c r="D223" s="35"/>
      <c r="E223" s="30"/>
      <c r="F223" s="36"/>
      <c r="G223" s="37"/>
      <c r="H223" s="37">
        <f t="shared" si="3"/>
        <v>0</v>
      </c>
      <c r="I223" s="22"/>
    </row>
    <row r="224" spans="1:9" s="20" customFormat="1" ht="29.85" customHeight="1" x14ac:dyDescent="0.15">
      <c r="A224" s="32"/>
      <c r="B224" s="33"/>
      <c r="C224" s="34"/>
      <c r="D224" s="35"/>
      <c r="E224" s="30"/>
      <c r="F224" s="36"/>
      <c r="G224" s="37"/>
      <c r="H224" s="37">
        <f t="shared" si="3"/>
        <v>0</v>
      </c>
      <c r="I224" s="22"/>
    </row>
    <row r="225" spans="1:9" s="20" customFormat="1" ht="29.85" customHeight="1" x14ac:dyDescent="0.15">
      <c r="A225" s="32"/>
      <c r="B225" s="33"/>
      <c r="C225" s="34"/>
      <c r="D225" s="35"/>
      <c r="E225" s="30"/>
      <c r="F225" s="36"/>
      <c r="G225" s="37"/>
      <c r="H225" s="37">
        <f t="shared" si="3"/>
        <v>0</v>
      </c>
      <c r="I225" s="22"/>
    </row>
    <row r="226" spans="1:9" s="20" customFormat="1" ht="29.85" customHeight="1" x14ac:dyDescent="0.15">
      <c r="A226" s="32"/>
      <c r="B226" s="33"/>
      <c r="C226" s="34"/>
      <c r="D226" s="35"/>
      <c r="E226" s="30"/>
      <c r="F226" s="36"/>
      <c r="G226" s="37"/>
      <c r="H226" s="37">
        <f t="shared" si="3"/>
        <v>0</v>
      </c>
      <c r="I226" s="22"/>
    </row>
    <row r="227" spans="1:9" s="20" customFormat="1" ht="29.85" customHeight="1" x14ac:dyDescent="0.15">
      <c r="A227" s="32"/>
      <c r="B227" s="33"/>
      <c r="C227" s="34"/>
      <c r="D227" s="35"/>
      <c r="E227" s="30"/>
      <c r="F227" s="36"/>
      <c r="G227" s="37"/>
      <c r="H227" s="37">
        <f t="shared" si="3"/>
        <v>0</v>
      </c>
      <c r="I227" s="22"/>
    </row>
    <row r="228" spans="1:9" s="20" customFormat="1" ht="29.85" customHeight="1" x14ac:dyDescent="0.15">
      <c r="A228" s="32"/>
      <c r="B228" s="33"/>
      <c r="C228" s="34"/>
      <c r="D228" s="35"/>
      <c r="E228" s="30"/>
      <c r="F228" s="36"/>
      <c r="G228" s="37"/>
      <c r="H228" s="37">
        <f t="shared" si="3"/>
        <v>0</v>
      </c>
      <c r="I228" s="22"/>
    </row>
    <row r="229" spans="1:9" s="20" customFormat="1" ht="29.85" customHeight="1" x14ac:dyDescent="0.15">
      <c r="A229" s="32"/>
      <c r="B229" s="33"/>
      <c r="C229" s="34"/>
      <c r="D229" s="35"/>
      <c r="E229" s="30"/>
      <c r="F229" s="36"/>
      <c r="G229" s="37"/>
      <c r="H229" s="37">
        <f t="shared" si="3"/>
        <v>0</v>
      </c>
      <c r="I229" s="22"/>
    </row>
    <row r="230" spans="1:9" s="20" customFormat="1" ht="29.85" customHeight="1" x14ac:dyDescent="0.15">
      <c r="A230" s="32"/>
      <c r="B230" s="33"/>
      <c r="C230" s="34"/>
      <c r="D230" s="35"/>
      <c r="E230" s="30"/>
      <c r="F230" s="36"/>
      <c r="G230" s="37"/>
      <c r="H230" s="37">
        <f t="shared" si="3"/>
        <v>0</v>
      </c>
      <c r="I230" s="22"/>
    </row>
    <row r="231" spans="1:9" s="20" customFormat="1" ht="29.85" customHeight="1" x14ac:dyDescent="0.15">
      <c r="A231" s="32"/>
      <c r="B231" s="33"/>
      <c r="C231" s="34"/>
      <c r="D231" s="35"/>
      <c r="E231" s="30"/>
      <c r="F231" s="36"/>
      <c r="G231" s="37"/>
      <c r="H231" s="37">
        <f t="shared" si="3"/>
        <v>0</v>
      </c>
      <c r="I231" s="22"/>
    </row>
    <row r="232" spans="1:9" s="20" customFormat="1" ht="29.85" customHeight="1" x14ac:dyDescent="0.15">
      <c r="A232" s="32"/>
      <c r="B232" s="33"/>
      <c r="C232" s="34"/>
      <c r="D232" s="35"/>
      <c r="E232" s="30"/>
      <c r="F232" s="36"/>
      <c r="G232" s="37"/>
      <c r="H232" s="37">
        <f t="shared" si="3"/>
        <v>0</v>
      </c>
      <c r="I232" s="22"/>
    </row>
    <row r="233" spans="1:9" s="20" customFormat="1" ht="29.85" customHeight="1" x14ac:dyDescent="0.15">
      <c r="A233" s="32"/>
      <c r="B233" s="33"/>
      <c r="C233" s="34"/>
      <c r="D233" s="35"/>
      <c r="E233" s="30"/>
      <c r="F233" s="36"/>
      <c r="G233" s="37"/>
      <c r="H233" s="37">
        <f t="shared" si="3"/>
        <v>0</v>
      </c>
      <c r="I233" s="22"/>
    </row>
    <row r="234" spans="1:9" s="20" customFormat="1" ht="29.85" customHeight="1" x14ac:dyDescent="0.15">
      <c r="A234" s="32"/>
      <c r="B234" s="33"/>
      <c r="C234" s="39"/>
      <c r="D234" s="35"/>
      <c r="E234" s="30"/>
      <c r="F234" s="36"/>
      <c r="G234" s="37"/>
      <c r="H234" s="37">
        <f t="shared" si="3"/>
        <v>0</v>
      </c>
      <c r="I234" s="22"/>
    </row>
    <row r="235" spans="1:9" s="20" customFormat="1" ht="29.85" customHeight="1" x14ac:dyDescent="0.15">
      <c r="A235" s="32"/>
      <c r="B235" s="33"/>
      <c r="C235" s="34"/>
      <c r="D235" s="34"/>
      <c r="E235" s="30"/>
      <c r="F235" s="36"/>
      <c r="G235" s="37"/>
      <c r="H235" s="37">
        <f t="shared" si="3"/>
        <v>0</v>
      </c>
      <c r="I235" s="22"/>
    </row>
    <row r="236" spans="1:9" s="20" customFormat="1" ht="29.85" customHeight="1" x14ac:dyDescent="0.15">
      <c r="A236" s="32"/>
      <c r="B236" s="33"/>
      <c r="C236" s="34"/>
      <c r="D236" s="35"/>
      <c r="E236" s="30"/>
      <c r="F236" s="36"/>
      <c r="H236" s="20">
        <f t="shared" si="3"/>
        <v>0</v>
      </c>
      <c r="I236" s="22"/>
    </row>
    <row r="237" spans="1:9" s="20" customFormat="1" ht="29.85" customHeight="1" x14ac:dyDescent="0.15">
      <c r="A237" s="32"/>
      <c r="B237" s="33"/>
      <c r="C237" s="34"/>
      <c r="D237" s="35"/>
      <c r="E237" s="30"/>
      <c r="F237" s="36"/>
      <c r="H237" s="20">
        <f t="shared" si="3"/>
        <v>0</v>
      </c>
      <c r="I237" s="22"/>
    </row>
    <row r="238" spans="1:9" s="20" customFormat="1" ht="29.85" customHeight="1" x14ac:dyDescent="0.15">
      <c r="A238" s="32"/>
      <c r="B238" s="33"/>
      <c r="C238" s="34"/>
      <c r="D238" s="35"/>
      <c r="E238" s="30"/>
      <c r="F238" s="36"/>
      <c r="H238" s="20">
        <f t="shared" si="3"/>
        <v>0</v>
      </c>
      <c r="I238" s="22"/>
    </row>
    <row r="239" spans="1:9" s="20" customFormat="1" ht="29.85" customHeight="1" x14ac:dyDescent="0.15">
      <c r="A239" s="32"/>
      <c r="B239" s="33"/>
      <c r="C239" s="34"/>
      <c r="D239" s="35"/>
      <c r="E239" s="30"/>
      <c r="F239" s="36"/>
      <c r="H239" s="20">
        <f t="shared" si="3"/>
        <v>0</v>
      </c>
      <c r="I239" s="22"/>
    </row>
    <row r="240" spans="1:9" s="20" customFormat="1" ht="29.85" customHeight="1" x14ac:dyDescent="0.15">
      <c r="A240" s="32"/>
      <c r="B240" s="33"/>
      <c r="C240" s="34"/>
      <c r="D240" s="35"/>
      <c r="E240" s="30"/>
      <c r="F240" s="36"/>
      <c r="H240" s="20">
        <f t="shared" si="3"/>
        <v>0</v>
      </c>
      <c r="I240" s="22"/>
    </row>
    <row r="241" spans="1:9" s="20" customFormat="1" ht="29.85" customHeight="1" x14ac:dyDescent="0.15">
      <c r="A241" s="32"/>
      <c r="B241" s="33"/>
      <c r="C241" s="34"/>
      <c r="D241" s="35"/>
      <c r="E241" s="30"/>
      <c r="F241" s="36"/>
      <c r="H241" s="20">
        <f t="shared" si="3"/>
        <v>0</v>
      </c>
      <c r="I241" s="22"/>
    </row>
    <row r="242" spans="1:9" s="20" customFormat="1" ht="29.85" customHeight="1" x14ac:dyDescent="0.15">
      <c r="A242" s="32"/>
      <c r="B242" s="33"/>
      <c r="C242" s="34"/>
      <c r="D242" s="35"/>
      <c r="E242" s="30"/>
      <c r="F242" s="36"/>
      <c r="H242" s="20">
        <f t="shared" si="3"/>
        <v>0</v>
      </c>
      <c r="I242" s="22"/>
    </row>
    <row r="243" spans="1:9" s="20" customFormat="1" ht="29.85" customHeight="1" x14ac:dyDescent="0.15">
      <c r="A243" s="32"/>
      <c r="B243" s="33"/>
      <c r="C243" s="34"/>
      <c r="D243" s="35"/>
      <c r="E243" s="30"/>
      <c r="F243" s="36"/>
      <c r="H243" s="20">
        <f t="shared" si="3"/>
        <v>0</v>
      </c>
      <c r="I243" s="22"/>
    </row>
    <row r="244" spans="1:9" s="20" customFormat="1" ht="29.85" customHeight="1" x14ac:dyDescent="0.15">
      <c r="A244" s="32"/>
      <c r="B244" s="33"/>
      <c r="C244" s="34"/>
      <c r="D244" s="35"/>
      <c r="E244" s="30"/>
      <c r="F244" s="36"/>
      <c r="H244" s="20">
        <f t="shared" si="3"/>
        <v>0</v>
      </c>
      <c r="I244" s="22"/>
    </row>
    <row r="245" spans="1:9" s="20" customFormat="1" ht="29.85" customHeight="1" x14ac:dyDescent="0.15">
      <c r="A245" s="32"/>
      <c r="B245" s="33"/>
      <c r="C245" s="34"/>
      <c r="D245" s="35"/>
      <c r="E245" s="30"/>
      <c r="F245" s="36"/>
      <c r="H245" s="20">
        <f t="shared" si="3"/>
        <v>0</v>
      </c>
      <c r="I245" s="22"/>
    </row>
    <row r="246" spans="1:9" s="20" customFormat="1" ht="29.85" customHeight="1" x14ac:dyDescent="0.15">
      <c r="A246" s="32"/>
      <c r="B246" s="33"/>
      <c r="C246" s="34"/>
      <c r="D246" s="35"/>
      <c r="E246" s="30"/>
      <c r="F246" s="36"/>
      <c r="H246" s="20">
        <f t="shared" si="3"/>
        <v>0</v>
      </c>
      <c r="I246" s="22"/>
    </row>
    <row r="247" spans="1:9" s="20" customFormat="1" ht="29.85" customHeight="1" x14ac:dyDescent="0.15">
      <c r="A247" s="32"/>
      <c r="B247" s="33"/>
      <c r="C247" s="34"/>
      <c r="D247" s="35"/>
      <c r="E247" s="30"/>
      <c r="F247" s="36"/>
      <c r="G247" s="37"/>
      <c r="H247" s="37">
        <f t="shared" si="3"/>
        <v>0</v>
      </c>
      <c r="I247" s="22"/>
    </row>
    <row r="248" spans="1:9" s="20" customFormat="1" ht="29.85" customHeight="1" x14ac:dyDescent="0.15">
      <c r="A248" s="32"/>
      <c r="B248" s="33"/>
      <c r="C248" s="34"/>
      <c r="D248" s="35"/>
      <c r="E248" s="30"/>
      <c r="F248" s="36"/>
      <c r="G248" s="37"/>
      <c r="H248" s="37">
        <f t="shared" si="3"/>
        <v>0</v>
      </c>
      <c r="I248" s="22"/>
    </row>
    <row r="249" spans="1:9" s="20" customFormat="1" ht="29.85" customHeight="1" x14ac:dyDescent="0.15">
      <c r="A249" s="32"/>
      <c r="B249" s="33"/>
      <c r="C249" s="34"/>
      <c r="D249" s="35"/>
      <c r="E249" s="30"/>
      <c r="F249" s="36"/>
      <c r="G249" s="37"/>
      <c r="H249" s="37">
        <f t="shared" si="3"/>
        <v>0</v>
      </c>
      <c r="I249" s="22"/>
    </row>
    <row r="250" spans="1:9" s="20" customFormat="1" ht="29.85" customHeight="1" x14ac:dyDescent="0.15">
      <c r="A250" s="32"/>
      <c r="B250" s="33"/>
      <c r="C250" s="34"/>
      <c r="D250" s="35"/>
      <c r="E250" s="30"/>
      <c r="F250" s="36"/>
      <c r="G250" s="37"/>
      <c r="H250" s="37">
        <f t="shared" si="3"/>
        <v>0</v>
      </c>
      <c r="I250" s="22"/>
    </row>
    <row r="251" spans="1:9" s="20" customFormat="1" ht="29.85" customHeight="1" x14ac:dyDescent="0.15">
      <c r="A251" s="32"/>
      <c r="B251" s="33"/>
      <c r="C251" s="34"/>
      <c r="D251" s="35"/>
      <c r="E251" s="30"/>
      <c r="F251" s="36"/>
      <c r="G251" s="37"/>
      <c r="H251" s="37">
        <f t="shared" si="3"/>
        <v>0</v>
      </c>
      <c r="I251" s="22"/>
    </row>
    <row r="252" spans="1:9" s="20" customFormat="1" ht="29.85" customHeight="1" x14ac:dyDescent="0.15">
      <c r="A252" s="32"/>
      <c r="B252" s="33"/>
      <c r="C252" s="39"/>
      <c r="D252" s="35"/>
      <c r="E252" s="30"/>
      <c r="F252" s="36"/>
      <c r="G252" s="37"/>
      <c r="H252" s="37">
        <f t="shared" si="3"/>
        <v>0</v>
      </c>
      <c r="I252" s="22"/>
    </row>
    <row r="253" spans="1:9" s="20" customFormat="1" ht="29.85" customHeight="1" x14ac:dyDescent="0.15">
      <c r="A253" s="32"/>
      <c r="B253" s="33"/>
      <c r="C253" s="34"/>
      <c r="D253" s="34"/>
      <c r="E253" s="30"/>
      <c r="F253" s="36"/>
      <c r="G253" s="37"/>
      <c r="H253" s="37">
        <f t="shared" si="3"/>
        <v>0</v>
      </c>
      <c r="I253" s="22"/>
    </row>
    <row r="254" spans="1:9" s="20" customFormat="1" ht="29.85" customHeight="1" x14ac:dyDescent="0.15">
      <c r="A254" s="32"/>
      <c r="B254" s="33"/>
      <c r="C254" s="34"/>
      <c r="D254" s="35"/>
      <c r="E254" s="30"/>
      <c r="F254" s="36"/>
      <c r="H254" s="20">
        <f t="shared" si="3"/>
        <v>0</v>
      </c>
      <c r="I254" s="22"/>
    </row>
    <row r="255" spans="1:9" s="20" customFormat="1" ht="29.85" customHeight="1" x14ac:dyDescent="0.15">
      <c r="A255" s="32"/>
      <c r="B255" s="33"/>
      <c r="C255" s="34"/>
      <c r="D255" s="35"/>
      <c r="E255" s="30"/>
      <c r="F255" s="36"/>
      <c r="H255" s="20">
        <f t="shared" si="3"/>
        <v>0</v>
      </c>
      <c r="I255" s="22"/>
    </row>
    <row r="256" spans="1:9" s="20" customFormat="1" ht="29.85" customHeight="1" x14ac:dyDescent="0.15">
      <c r="A256" s="32"/>
      <c r="B256" s="33"/>
      <c r="C256" s="34"/>
      <c r="D256" s="35"/>
      <c r="E256" s="30"/>
      <c r="F256" s="36"/>
      <c r="H256" s="20">
        <f t="shared" si="3"/>
        <v>0</v>
      </c>
      <c r="I256" s="22"/>
    </row>
    <row r="257" spans="1:9" s="20" customFormat="1" ht="29.85" customHeight="1" x14ac:dyDescent="0.15">
      <c r="A257" s="32"/>
      <c r="B257" s="33"/>
      <c r="C257" s="34"/>
      <c r="D257" s="35"/>
      <c r="E257" s="30"/>
      <c r="F257" s="36"/>
      <c r="H257" s="20">
        <f t="shared" si="3"/>
        <v>0</v>
      </c>
      <c r="I257" s="22"/>
    </row>
    <row r="258" spans="1:9" s="20" customFormat="1" ht="29.85" customHeight="1" x14ac:dyDescent="0.15">
      <c r="A258" s="32"/>
      <c r="B258" s="33"/>
      <c r="C258" s="34"/>
      <c r="D258" s="35"/>
      <c r="E258" s="30"/>
      <c r="F258" s="36"/>
      <c r="H258" s="20">
        <f t="shared" si="3"/>
        <v>0</v>
      </c>
      <c r="I258" s="22"/>
    </row>
    <row r="259" spans="1:9" s="20" customFormat="1" ht="29.85" customHeight="1" x14ac:dyDescent="0.15">
      <c r="A259" s="32"/>
      <c r="B259" s="33"/>
      <c r="C259" s="34"/>
      <c r="D259" s="35"/>
      <c r="E259" s="30"/>
      <c r="F259" s="36"/>
      <c r="H259" s="20">
        <f t="shared" ref="H259:H322" si="4">INT(E259*G259)</f>
        <v>0</v>
      </c>
      <c r="I259" s="22"/>
    </row>
    <row r="260" spans="1:9" s="20" customFormat="1" ht="29.85" customHeight="1" x14ac:dyDescent="0.15">
      <c r="A260" s="32"/>
      <c r="B260" s="33"/>
      <c r="C260" s="34"/>
      <c r="D260" s="35"/>
      <c r="E260" s="30"/>
      <c r="F260" s="36"/>
      <c r="H260" s="20">
        <f t="shared" si="4"/>
        <v>0</v>
      </c>
      <c r="I260" s="22"/>
    </row>
    <row r="261" spans="1:9" s="20" customFormat="1" ht="29.85" customHeight="1" x14ac:dyDescent="0.15">
      <c r="A261" s="32"/>
      <c r="B261" s="33"/>
      <c r="C261" s="34"/>
      <c r="D261" s="35"/>
      <c r="E261" s="30"/>
      <c r="F261" s="36"/>
      <c r="H261" s="20">
        <f t="shared" si="4"/>
        <v>0</v>
      </c>
      <c r="I261" s="22"/>
    </row>
    <row r="262" spans="1:9" s="20" customFormat="1" ht="29.85" customHeight="1" x14ac:dyDescent="0.15">
      <c r="A262" s="32"/>
      <c r="B262" s="33"/>
      <c r="C262" s="34"/>
      <c r="D262" s="35"/>
      <c r="E262" s="30"/>
      <c r="F262" s="36"/>
      <c r="H262" s="20">
        <f t="shared" si="4"/>
        <v>0</v>
      </c>
      <c r="I262" s="22"/>
    </row>
    <row r="263" spans="1:9" s="20" customFormat="1" ht="29.85" customHeight="1" x14ac:dyDescent="0.15">
      <c r="A263" s="32"/>
      <c r="B263" s="33"/>
      <c r="C263" s="34"/>
      <c r="D263" s="35"/>
      <c r="E263" s="30"/>
      <c r="F263" s="36"/>
      <c r="H263" s="20">
        <f t="shared" si="4"/>
        <v>0</v>
      </c>
      <c r="I263" s="22"/>
    </row>
    <row r="264" spans="1:9" s="20" customFormat="1" ht="29.85" customHeight="1" x14ac:dyDescent="0.15">
      <c r="A264" s="32"/>
      <c r="B264" s="33"/>
      <c r="C264" s="34"/>
      <c r="D264" s="35"/>
      <c r="E264" s="30"/>
      <c r="F264" s="36"/>
      <c r="H264" s="20">
        <f t="shared" si="4"/>
        <v>0</v>
      </c>
      <c r="I264" s="22"/>
    </row>
    <row r="265" spans="1:9" s="20" customFormat="1" ht="29.85" customHeight="1" x14ac:dyDescent="0.15">
      <c r="A265" s="32"/>
      <c r="B265" s="33"/>
      <c r="C265" s="34"/>
      <c r="D265" s="35"/>
      <c r="E265" s="30"/>
      <c r="F265" s="36"/>
      <c r="H265" s="20">
        <f t="shared" si="4"/>
        <v>0</v>
      </c>
      <c r="I265" s="22"/>
    </row>
    <row r="266" spans="1:9" s="20" customFormat="1" ht="29.85" customHeight="1" x14ac:dyDescent="0.15">
      <c r="A266" s="32"/>
      <c r="B266" s="33"/>
      <c r="C266" s="34"/>
      <c r="D266" s="35"/>
      <c r="E266" s="30"/>
      <c r="F266" s="36"/>
      <c r="G266" s="37"/>
      <c r="H266" s="37">
        <f t="shared" si="4"/>
        <v>0</v>
      </c>
      <c r="I266" s="22"/>
    </row>
    <row r="267" spans="1:9" s="20" customFormat="1" ht="29.85" customHeight="1" x14ac:dyDescent="0.15">
      <c r="A267" s="32"/>
      <c r="B267" s="33"/>
      <c r="C267" s="34"/>
      <c r="D267" s="35"/>
      <c r="E267" s="30"/>
      <c r="F267" s="36"/>
      <c r="G267" s="37"/>
      <c r="H267" s="37">
        <f t="shared" si="4"/>
        <v>0</v>
      </c>
      <c r="I267" s="22"/>
    </row>
    <row r="268" spans="1:9" s="20" customFormat="1" ht="29.85" customHeight="1" x14ac:dyDescent="0.15">
      <c r="A268" s="32"/>
      <c r="B268" s="33"/>
      <c r="C268" s="34"/>
      <c r="D268" s="35"/>
      <c r="E268" s="30"/>
      <c r="F268" s="36"/>
      <c r="G268" s="37"/>
      <c r="H268" s="37">
        <f t="shared" si="4"/>
        <v>0</v>
      </c>
      <c r="I268" s="22"/>
    </row>
    <row r="269" spans="1:9" s="20" customFormat="1" ht="29.85" customHeight="1" x14ac:dyDescent="0.15">
      <c r="A269" s="32"/>
      <c r="B269" s="33"/>
      <c r="C269" s="34"/>
      <c r="D269" s="35"/>
      <c r="E269" s="30"/>
      <c r="F269" s="36"/>
      <c r="G269" s="37"/>
      <c r="H269" s="37">
        <f t="shared" si="4"/>
        <v>0</v>
      </c>
      <c r="I269" s="22"/>
    </row>
    <row r="270" spans="1:9" s="20" customFormat="1" ht="29.85" customHeight="1" x14ac:dyDescent="0.15">
      <c r="A270" s="32"/>
      <c r="B270" s="33"/>
      <c r="C270" s="39"/>
      <c r="D270" s="35"/>
      <c r="E270" s="30"/>
      <c r="F270" s="36"/>
      <c r="G270" s="37"/>
      <c r="H270" s="37">
        <f t="shared" si="4"/>
        <v>0</v>
      </c>
      <c r="I270" s="22"/>
    </row>
    <row r="271" spans="1:9" s="20" customFormat="1" ht="29.85" customHeight="1" x14ac:dyDescent="0.15">
      <c r="A271" s="32"/>
      <c r="B271" s="33"/>
      <c r="C271" s="34"/>
      <c r="D271" s="34"/>
      <c r="E271" s="30"/>
      <c r="F271" s="36"/>
      <c r="G271" s="37"/>
      <c r="H271" s="37">
        <f t="shared" si="4"/>
        <v>0</v>
      </c>
      <c r="I271" s="22"/>
    </row>
    <row r="272" spans="1:9" s="20" customFormat="1" ht="29.85" customHeight="1" x14ac:dyDescent="0.15">
      <c r="A272" s="32"/>
      <c r="B272" s="33"/>
      <c r="C272" s="34"/>
      <c r="D272" s="35"/>
      <c r="E272" s="30"/>
      <c r="F272" s="36"/>
      <c r="H272" s="20">
        <f t="shared" si="4"/>
        <v>0</v>
      </c>
      <c r="I272" s="22"/>
    </row>
    <row r="273" spans="1:9" s="20" customFormat="1" ht="29.85" customHeight="1" x14ac:dyDescent="0.15">
      <c r="A273" s="32"/>
      <c r="B273" s="33"/>
      <c r="C273" s="34"/>
      <c r="D273" s="35"/>
      <c r="E273" s="30"/>
      <c r="F273" s="36"/>
      <c r="H273" s="20">
        <f t="shared" si="4"/>
        <v>0</v>
      </c>
      <c r="I273" s="22"/>
    </row>
    <row r="274" spans="1:9" s="20" customFormat="1" ht="29.85" customHeight="1" x14ac:dyDescent="0.15">
      <c r="A274" s="32"/>
      <c r="B274" s="33"/>
      <c r="C274" s="34"/>
      <c r="D274" s="35"/>
      <c r="E274" s="30"/>
      <c r="F274" s="36"/>
      <c r="H274" s="20">
        <f t="shared" si="4"/>
        <v>0</v>
      </c>
      <c r="I274" s="22"/>
    </row>
    <row r="275" spans="1:9" s="20" customFormat="1" ht="29.85" customHeight="1" x14ac:dyDescent="0.15">
      <c r="A275" s="32"/>
      <c r="B275" s="33"/>
      <c r="C275" s="34"/>
      <c r="D275" s="35"/>
      <c r="E275" s="30"/>
      <c r="F275" s="36"/>
      <c r="H275" s="20">
        <f t="shared" si="4"/>
        <v>0</v>
      </c>
      <c r="I275" s="22"/>
    </row>
    <row r="276" spans="1:9" s="20" customFormat="1" ht="29.85" customHeight="1" x14ac:dyDescent="0.15">
      <c r="A276" s="32"/>
      <c r="B276" s="33"/>
      <c r="C276" s="34"/>
      <c r="D276" s="35"/>
      <c r="E276" s="30"/>
      <c r="F276" s="36"/>
      <c r="H276" s="20">
        <f t="shared" si="4"/>
        <v>0</v>
      </c>
      <c r="I276" s="22"/>
    </row>
    <row r="277" spans="1:9" s="20" customFormat="1" ht="29.85" customHeight="1" x14ac:dyDescent="0.15">
      <c r="A277" s="32"/>
      <c r="B277" s="33"/>
      <c r="C277" s="34"/>
      <c r="D277" s="35"/>
      <c r="E277" s="30"/>
      <c r="F277" s="36"/>
      <c r="H277" s="20">
        <f t="shared" si="4"/>
        <v>0</v>
      </c>
      <c r="I277" s="22"/>
    </row>
    <row r="278" spans="1:9" s="20" customFormat="1" ht="29.85" customHeight="1" x14ac:dyDescent="0.15">
      <c r="A278" s="32"/>
      <c r="B278" s="33"/>
      <c r="C278" s="34"/>
      <c r="D278" s="35"/>
      <c r="E278" s="30"/>
      <c r="F278" s="36"/>
      <c r="H278" s="20">
        <f t="shared" si="4"/>
        <v>0</v>
      </c>
      <c r="I278" s="22"/>
    </row>
    <row r="279" spans="1:9" s="20" customFormat="1" ht="29.85" customHeight="1" x14ac:dyDescent="0.15">
      <c r="A279" s="32"/>
      <c r="B279" s="33"/>
      <c r="C279" s="34"/>
      <c r="D279" s="35"/>
      <c r="E279" s="30"/>
      <c r="F279" s="36"/>
      <c r="H279" s="20">
        <f t="shared" si="4"/>
        <v>0</v>
      </c>
      <c r="I279" s="22"/>
    </row>
    <row r="280" spans="1:9" s="20" customFormat="1" ht="29.85" customHeight="1" x14ac:dyDescent="0.15">
      <c r="A280" s="32"/>
      <c r="B280" s="33"/>
      <c r="C280" s="34"/>
      <c r="D280" s="35"/>
      <c r="E280" s="30"/>
      <c r="F280" s="36"/>
      <c r="H280" s="20">
        <f t="shared" si="4"/>
        <v>0</v>
      </c>
      <c r="I280" s="22"/>
    </row>
    <row r="281" spans="1:9" s="20" customFormat="1" ht="29.85" customHeight="1" x14ac:dyDescent="0.15">
      <c r="A281" s="32"/>
      <c r="B281" s="33"/>
      <c r="C281" s="34"/>
      <c r="D281" s="35"/>
      <c r="E281" s="30"/>
      <c r="F281" s="36"/>
      <c r="H281" s="20">
        <f t="shared" si="4"/>
        <v>0</v>
      </c>
      <c r="I281" s="22"/>
    </row>
    <row r="282" spans="1:9" s="20" customFormat="1" ht="29.85" customHeight="1" x14ac:dyDescent="0.15">
      <c r="A282" s="32"/>
      <c r="B282" s="33"/>
      <c r="C282" s="34"/>
      <c r="D282" s="35"/>
      <c r="E282" s="30"/>
      <c r="F282" s="36"/>
      <c r="H282" s="20">
        <f t="shared" si="4"/>
        <v>0</v>
      </c>
      <c r="I282" s="22"/>
    </row>
    <row r="283" spans="1:9" s="20" customFormat="1" ht="29.85" customHeight="1" x14ac:dyDescent="0.15">
      <c r="A283" s="32"/>
      <c r="B283" s="33"/>
      <c r="C283" s="34"/>
      <c r="D283" s="35"/>
      <c r="E283" s="30"/>
      <c r="F283" s="36"/>
      <c r="G283" s="37"/>
      <c r="H283" s="37">
        <f t="shared" si="4"/>
        <v>0</v>
      </c>
      <c r="I283" s="22"/>
    </row>
    <row r="284" spans="1:9" s="20" customFormat="1" ht="29.85" customHeight="1" x14ac:dyDescent="0.15">
      <c r="A284" s="32"/>
      <c r="B284" s="33"/>
      <c r="C284" s="34"/>
      <c r="D284" s="35"/>
      <c r="E284" s="30"/>
      <c r="F284" s="36"/>
      <c r="G284" s="37"/>
      <c r="H284" s="37">
        <f t="shared" si="4"/>
        <v>0</v>
      </c>
      <c r="I284" s="22"/>
    </row>
    <row r="285" spans="1:9" s="20" customFormat="1" ht="29.85" customHeight="1" x14ac:dyDescent="0.15">
      <c r="A285" s="32"/>
      <c r="B285" s="33"/>
      <c r="C285" s="34"/>
      <c r="D285" s="35"/>
      <c r="E285" s="30"/>
      <c r="F285" s="36"/>
      <c r="G285" s="37"/>
      <c r="H285" s="37">
        <f t="shared" si="4"/>
        <v>0</v>
      </c>
      <c r="I285" s="22"/>
    </row>
    <row r="286" spans="1:9" s="20" customFormat="1" ht="29.85" customHeight="1" x14ac:dyDescent="0.15">
      <c r="A286" s="32"/>
      <c r="B286" s="33"/>
      <c r="C286" s="34"/>
      <c r="D286" s="35"/>
      <c r="E286" s="30"/>
      <c r="F286" s="36"/>
      <c r="G286" s="37"/>
      <c r="H286" s="37">
        <f t="shared" si="4"/>
        <v>0</v>
      </c>
      <c r="I286" s="22"/>
    </row>
    <row r="287" spans="1:9" s="20" customFormat="1" ht="29.85" customHeight="1" x14ac:dyDescent="0.15">
      <c r="A287" s="32"/>
      <c r="B287" s="33"/>
      <c r="C287" s="34"/>
      <c r="D287" s="35"/>
      <c r="E287" s="30"/>
      <c r="F287" s="36"/>
      <c r="G287" s="37"/>
      <c r="H287" s="37">
        <f t="shared" si="4"/>
        <v>0</v>
      </c>
      <c r="I287" s="22"/>
    </row>
    <row r="288" spans="1:9" s="20" customFormat="1" ht="29.85" customHeight="1" x14ac:dyDescent="0.15">
      <c r="A288" s="32"/>
      <c r="B288" s="33"/>
      <c r="C288" s="39"/>
      <c r="D288" s="35"/>
      <c r="E288" s="30"/>
      <c r="F288" s="36"/>
      <c r="G288" s="37"/>
      <c r="H288" s="37">
        <f t="shared" si="4"/>
        <v>0</v>
      </c>
      <c r="I288" s="22"/>
    </row>
    <row r="289" spans="1:9" s="20" customFormat="1" ht="29.85" customHeight="1" x14ac:dyDescent="0.15">
      <c r="A289" s="32"/>
      <c r="B289" s="33"/>
      <c r="C289" s="34"/>
      <c r="D289" s="34"/>
      <c r="E289" s="30"/>
      <c r="F289" s="36"/>
      <c r="G289" s="37"/>
      <c r="H289" s="37">
        <f t="shared" si="4"/>
        <v>0</v>
      </c>
      <c r="I289" s="22"/>
    </row>
    <row r="290" spans="1:9" s="20" customFormat="1" ht="29.85" customHeight="1" x14ac:dyDescent="0.15">
      <c r="A290" s="32"/>
      <c r="B290" s="33"/>
      <c r="C290" s="34"/>
      <c r="D290" s="35"/>
      <c r="E290" s="30"/>
      <c r="F290" s="36"/>
      <c r="H290" s="20">
        <f t="shared" si="4"/>
        <v>0</v>
      </c>
      <c r="I290" s="22"/>
    </row>
    <row r="291" spans="1:9" s="20" customFormat="1" ht="29.85" customHeight="1" x14ac:dyDescent="0.15">
      <c r="A291" s="32"/>
      <c r="B291" s="33"/>
      <c r="C291" s="34"/>
      <c r="D291" s="35"/>
      <c r="E291" s="30"/>
      <c r="F291" s="36"/>
      <c r="H291" s="20">
        <f t="shared" si="4"/>
        <v>0</v>
      </c>
      <c r="I291" s="22"/>
    </row>
    <row r="292" spans="1:9" s="20" customFormat="1" ht="29.85" customHeight="1" x14ac:dyDescent="0.15">
      <c r="A292" s="32"/>
      <c r="B292" s="33"/>
      <c r="C292" s="34"/>
      <c r="D292" s="35"/>
      <c r="E292" s="30"/>
      <c r="F292" s="36"/>
      <c r="H292" s="20">
        <f t="shared" si="4"/>
        <v>0</v>
      </c>
      <c r="I292" s="22"/>
    </row>
    <row r="293" spans="1:9" s="20" customFormat="1" ht="29.85" customHeight="1" x14ac:dyDescent="0.15">
      <c r="A293" s="32"/>
      <c r="B293" s="33"/>
      <c r="C293" s="34"/>
      <c r="D293" s="35"/>
      <c r="E293" s="30"/>
      <c r="F293" s="36"/>
      <c r="H293" s="20">
        <f t="shared" si="4"/>
        <v>0</v>
      </c>
      <c r="I293" s="22"/>
    </row>
    <row r="294" spans="1:9" s="20" customFormat="1" ht="29.85" customHeight="1" x14ac:dyDescent="0.15">
      <c r="A294" s="32"/>
      <c r="B294" s="33"/>
      <c r="C294" s="34"/>
      <c r="D294" s="35"/>
      <c r="E294" s="30"/>
      <c r="F294" s="36"/>
      <c r="H294" s="20">
        <f t="shared" si="4"/>
        <v>0</v>
      </c>
      <c r="I294" s="22"/>
    </row>
    <row r="295" spans="1:9" s="20" customFormat="1" ht="29.85" customHeight="1" x14ac:dyDescent="0.15">
      <c r="A295" s="32"/>
      <c r="B295" s="33"/>
      <c r="C295" s="34"/>
      <c r="D295" s="35"/>
      <c r="E295" s="30"/>
      <c r="F295" s="36"/>
      <c r="H295" s="20">
        <f t="shared" si="4"/>
        <v>0</v>
      </c>
      <c r="I295" s="22"/>
    </row>
    <row r="296" spans="1:9" s="20" customFormat="1" ht="29.85" customHeight="1" x14ac:dyDescent="0.15">
      <c r="A296" s="32"/>
      <c r="B296" s="33"/>
      <c r="C296" s="34"/>
      <c r="D296" s="35"/>
      <c r="E296" s="30"/>
      <c r="F296" s="36"/>
      <c r="H296" s="20">
        <f t="shared" si="4"/>
        <v>0</v>
      </c>
      <c r="I296" s="22"/>
    </row>
    <row r="297" spans="1:9" s="20" customFormat="1" ht="29.85" customHeight="1" x14ac:dyDescent="0.15">
      <c r="A297" s="32"/>
      <c r="B297" s="33"/>
      <c r="C297" s="34"/>
      <c r="D297" s="35"/>
      <c r="E297" s="30"/>
      <c r="F297" s="36"/>
      <c r="H297" s="20">
        <f t="shared" si="4"/>
        <v>0</v>
      </c>
      <c r="I297" s="22"/>
    </row>
    <row r="298" spans="1:9" s="20" customFormat="1" ht="29.85" customHeight="1" x14ac:dyDescent="0.15">
      <c r="A298" s="32"/>
      <c r="B298" s="33"/>
      <c r="C298" s="34"/>
      <c r="D298" s="35"/>
      <c r="E298" s="30"/>
      <c r="F298" s="36"/>
      <c r="H298" s="20">
        <f t="shared" si="4"/>
        <v>0</v>
      </c>
      <c r="I298" s="22"/>
    </row>
    <row r="299" spans="1:9" s="20" customFormat="1" ht="29.85" customHeight="1" x14ac:dyDescent="0.15">
      <c r="A299" s="32"/>
      <c r="B299" s="33"/>
      <c r="C299" s="34"/>
      <c r="D299" s="35"/>
      <c r="E299" s="30"/>
      <c r="F299" s="36"/>
      <c r="H299" s="20">
        <f t="shared" si="4"/>
        <v>0</v>
      </c>
      <c r="I299" s="22"/>
    </row>
    <row r="300" spans="1:9" s="20" customFormat="1" ht="29.85" customHeight="1" x14ac:dyDescent="0.15">
      <c r="A300" s="32"/>
      <c r="B300" s="33"/>
      <c r="C300" s="34"/>
      <c r="D300" s="35"/>
      <c r="E300" s="30"/>
      <c r="F300" s="36"/>
      <c r="H300" s="20">
        <f t="shared" si="4"/>
        <v>0</v>
      </c>
      <c r="I300" s="22"/>
    </row>
    <row r="301" spans="1:9" s="20" customFormat="1" ht="29.85" customHeight="1" x14ac:dyDescent="0.15">
      <c r="A301" s="32"/>
      <c r="B301" s="33"/>
      <c r="C301" s="34"/>
      <c r="D301" s="35"/>
      <c r="E301" s="30"/>
      <c r="F301" s="36"/>
      <c r="H301" s="20">
        <f t="shared" si="4"/>
        <v>0</v>
      </c>
      <c r="I301" s="22"/>
    </row>
    <row r="302" spans="1:9" s="20" customFormat="1" ht="29.85" customHeight="1" x14ac:dyDescent="0.15">
      <c r="A302" s="32"/>
      <c r="B302" s="33"/>
      <c r="C302" s="34"/>
      <c r="D302" s="35"/>
      <c r="E302" s="30"/>
      <c r="F302" s="36"/>
      <c r="G302" s="37"/>
      <c r="H302" s="37">
        <f t="shared" si="4"/>
        <v>0</v>
      </c>
      <c r="I302" s="22"/>
    </row>
    <row r="303" spans="1:9" s="20" customFormat="1" ht="29.85" customHeight="1" x14ac:dyDescent="0.15">
      <c r="A303" s="32"/>
      <c r="B303" s="33"/>
      <c r="C303" s="34"/>
      <c r="D303" s="35"/>
      <c r="E303" s="30"/>
      <c r="F303" s="36"/>
      <c r="G303" s="37"/>
      <c r="H303" s="37">
        <f t="shared" si="4"/>
        <v>0</v>
      </c>
      <c r="I303" s="22"/>
    </row>
    <row r="304" spans="1:9" s="20" customFormat="1" ht="29.85" customHeight="1" x14ac:dyDescent="0.15">
      <c r="A304" s="32"/>
      <c r="B304" s="33"/>
      <c r="C304" s="34"/>
      <c r="D304" s="35"/>
      <c r="E304" s="30"/>
      <c r="F304" s="36"/>
      <c r="G304" s="37"/>
      <c r="H304" s="37">
        <f t="shared" si="4"/>
        <v>0</v>
      </c>
      <c r="I304" s="22"/>
    </row>
    <row r="305" spans="1:9" s="20" customFormat="1" ht="29.85" customHeight="1" x14ac:dyDescent="0.15">
      <c r="A305" s="32"/>
      <c r="B305" s="33"/>
      <c r="C305" s="34"/>
      <c r="D305" s="35"/>
      <c r="E305" s="30"/>
      <c r="F305" s="36"/>
      <c r="G305" s="37"/>
      <c r="H305" s="37">
        <f t="shared" si="4"/>
        <v>0</v>
      </c>
      <c r="I305" s="22"/>
    </row>
    <row r="306" spans="1:9" s="20" customFormat="1" ht="29.85" customHeight="1" x14ac:dyDescent="0.15">
      <c r="A306" s="32"/>
      <c r="B306" s="33"/>
      <c r="C306" s="39"/>
      <c r="D306" s="35"/>
      <c r="E306" s="30"/>
      <c r="F306" s="36"/>
      <c r="G306" s="37"/>
      <c r="H306" s="37">
        <f t="shared" si="4"/>
        <v>0</v>
      </c>
      <c r="I306" s="22"/>
    </row>
    <row r="307" spans="1:9" s="20" customFormat="1" ht="29.85" customHeight="1" x14ac:dyDescent="0.15">
      <c r="A307" s="32"/>
      <c r="B307" s="33"/>
      <c r="C307" s="34"/>
      <c r="D307" s="34"/>
      <c r="E307" s="30"/>
      <c r="F307" s="36"/>
      <c r="G307" s="37"/>
      <c r="H307" s="37">
        <f t="shared" si="4"/>
        <v>0</v>
      </c>
      <c r="I307" s="22"/>
    </row>
    <row r="308" spans="1:9" s="20" customFormat="1" ht="29.85" customHeight="1" x14ac:dyDescent="0.15">
      <c r="A308" s="32"/>
      <c r="B308" s="33"/>
      <c r="C308" s="34"/>
      <c r="D308" s="35"/>
      <c r="E308" s="30"/>
      <c r="F308" s="36"/>
      <c r="H308" s="20">
        <f t="shared" si="4"/>
        <v>0</v>
      </c>
      <c r="I308" s="22"/>
    </row>
    <row r="309" spans="1:9" s="20" customFormat="1" ht="29.85" customHeight="1" x14ac:dyDescent="0.15">
      <c r="A309" s="32"/>
      <c r="B309" s="33"/>
      <c r="C309" s="34"/>
      <c r="D309" s="35"/>
      <c r="E309" s="30"/>
      <c r="F309" s="36"/>
      <c r="H309" s="20">
        <f t="shared" si="4"/>
        <v>0</v>
      </c>
      <c r="I309" s="22"/>
    </row>
    <row r="310" spans="1:9" s="20" customFormat="1" ht="29.85" customHeight="1" x14ac:dyDescent="0.15">
      <c r="A310" s="32"/>
      <c r="B310" s="33"/>
      <c r="C310" s="34"/>
      <c r="D310" s="35"/>
      <c r="E310" s="30"/>
      <c r="F310" s="36"/>
      <c r="H310" s="20">
        <f t="shared" si="4"/>
        <v>0</v>
      </c>
      <c r="I310" s="22"/>
    </row>
    <row r="311" spans="1:9" s="20" customFormat="1" ht="29.85" customHeight="1" x14ac:dyDescent="0.15">
      <c r="A311" s="32"/>
      <c r="B311" s="33"/>
      <c r="C311" s="34"/>
      <c r="D311" s="35"/>
      <c r="E311" s="30"/>
      <c r="F311" s="36"/>
      <c r="H311" s="20">
        <f t="shared" si="4"/>
        <v>0</v>
      </c>
      <c r="I311" s="22"/>
    </row>
    <row r="312" spans="1:9" s="20" customFormat="1" ht="29.85" customHeight="1" x14ac:dyDescent="0.15">
      <c r="A312" s="32"/>
      <c r="B312" s="33"/>
      <c r="C312" s="34"/>
      <c r="D312" s="35"/>
      <c r="E312" s="30"/>
      <c r="F312" s="36"/>
      <c r="H312" s="20">
        <f t="shared" si="4"/>
        <v>0</v>
      </c>
      <c r="I312" s="22"/>
    </row>
    <row r="313" spans="1:9" s="20" customFormat="1" ht="29.85" customHeight="1" x14ac:dyDescent="0.15">
      <c r="A313" s="32"/>
      <c r="B313" s="33"/>
      <c r="C313" s="34"/>
      <c r="D313" s="35"/>
      <c r="E313" s="30"/>
      <c r="F313" s="36"/>
      <c r="H313" s="20">
        <f t="shared" si="4"/>
        <v>0</v>
      </c>
      <c r="I313" s="22"/>
    </row>
    <row r="314" spans="1:9" s="20" customFormat="1" ht="29.85" customHeight="1" x14ac:dyDescent="0.15">
      <c r="A314" s="32"/>
      <c r="B314" s="33"/>
      <c r="C314" s="34"/>
      <c r="D314" s="35"/>
      <c r="E314" s="30"/>
      <c r="F314" s="36"/>
      <c r="H314" s="20">
        <f t="shared" si="4"/>
        <v>0</v>
      </c>
      <c r="I314" s="22"/>
    </row>
    <row r="315" spans="1:9" s="20" customFormat="1" ht="29.85" customHeight="1" x14ac:dyDescent="0.15">
      <c r="A315" s="32"/>
      <c r="B315" s="33"/>
      <c r="C315" s="34"/>
      <c r="D315" s="35"/>
      <c r="E315" s="30"/>
      <c r="F315" s="36"/>
      <c r="H315" s="20">
        <f t="shared" si="4"/>
        <v>0</v>
      </c>
      <c r="I315" s="22"/>
    </row>
    <row r="316" spans="1:9" s="20" customFormat="1" ht="29.85" customHeight="1" x14ac:dyDescent="0.15">
      <c r="A316" s="32"/>
      <c r="B316" s="33"/>
      <c r="C316" s="34"/>
      <c r="D316" s="35"/>
      <c r="E316" s="30"/>
      <c r="F316" s="36"/>
      <c r="H316" s="20">
        <f t="shared" si="4"/>
        <v>0</v>
      </c>
      <c r="I316" s="22"/>
    </row>
    <row r="317" spans="1:9" s="20" customFormat="1" ht="29.85" customHeight="1" x14ac:dyDescent="0.15">
      <c r="A317" s="32"/>
      <c r="B317" s="33"/>
      <c r="C317" s="34"/>
      <c r="D317" s="35"/>
      <c r="E317" s="30"/>
      <c r="F317" s="36"/>
      <c r="H317" s="20">
        <f t="shared" si="4"/>
        <v>0</v>
      </c>
      <c r="I317" s="22"/>
    </row>
    <row r="318" spans="1:9" s="20" customFormat="1" ht="29.85" customHeight="1" x14ac:dyDescent="0.15">
      <c r="A318" s="32"/>
      <c r="B318" s="33"/>
      <c r="C318" s="34"/>
      <c r="D318" s="35"/>
      <c r="E318" s="30"/>
      <c r="F318" s="36"/>
      <c r="H318" s="20">
        <f t="shared" si="4"/>
        <v>0</v>
      </c>
      <c r="I318" s="22"/>
    </row>
    <row r="319" spans="1:9" s="20" customFormat="1" ht="29.85" customHeight="1" x14ac:dyDescent="0.15">
      <c r="A319" s="32"/>
      <c r="B319" s="33"/>
      <c r="C319" s="34"/>
      <c r="D319" s="35"/>
      <c r="E319" s="30"/>
      <c r="F319" s="36"/>
      <c r="H319" s="20">
        <f t="shared" si="4"/>
        <v>0</v>
      </c>
      <c r="I319" s="22"/>
    </row>
    <row r="320" spans="1:9" s="20" customFormat="1" ht="29.85" customHeight="1" x14ac:dyDescent="0.15">
      <c r="A320" s="32"/>
      <c r="B320" s="33"/>
      <c r="C320" s="34"/>
      <c r="D320" s="35"/>
      <c r="E320" s="30"/>
      <c r="F320" s="36"/>
      <c r="H320" s="20">
        <f t="shared" si="4"/>
        <v>0</v>
      </c>
      <c r="I320" s="22"/>
    </row>
    <row r="321" spans="1:9" s="20" customFormat="1" ht="29.85" customHeight="1" x14ac:dyDescent="0.15">
      <c r="A321" s="32"/>
      <c r="B321" s="33"/>
      <c r="C321" s="34"/>
      <c r="D321" s="35"/>
      <c r="E321" s="30"/>
      <c r="F321" s="36"/>
      <c r="G321" s="37"/>
      <c r="H321" s="37">
        <f t="shared" si="4"/>
        <v>0</v>
      </c>
      <c r="I321" s="22"/>
    </row>
    <row r="322" spans="1:9" s="20" customFormat="1" ht="29.85" customHeight="1" x14ac:dyDescent="0.15">
      <c r="A322" s="32"/>
      <c r="B322" s="33"/>
      <c r="C322" s="34"/>
      <c r="D322" s="35"/>
      <c r="E322" s="30"/>
      <c r="F322" s="36"/>
      <c r="G322" s="37"/>
      <c r="H322" s="37">
        <f t="shared" si="4"/>
        <v>0</v>
      </c>
      <c r="I322" s="22"/>
    </row>
    <row r="323" spans="1:9" s="20" customFormat="1" ht="29.85" customHeight="1" x14ac:dyDescent="0.15">
      <c r="A323" s="32"/>
      <c r="B323" s="33"/>
      <c r="C323" s="34"/>
      <c r="D323" s="35"/>
      <c r="E323" s="30"/>
      <c r="F323" s="36"/>
      <c r="G323" s="37"/>
      <c r="H323" s="37">
        <f t="shared" ref="H323:H386" si="5">INT(E323*G323)</f>
        <v>0</v>
      </c>
      <c r="I323" s="22"/>
    </row>
    <row r="324" spans="1:9" s="20" customFormat="1" ht="29.85" customHeight="1" x14ac:dyDescent="0.15">
      <c r="A324" s="32"/>
      <c r="B324" s="33"/>
      <c r="C324" s="39"/>
      <c r="D324" s="35"/>
      <c r="E324" s="30"/>
      <c r="F324" s="36"/>
      <c r="G324" s="37"/>
      <c r="H324" s="37">
        <f t="shared" si="5"/>
        <v>0</v>
      </c>
      <c r="I324" s="22"/>
    </row>
    <row r="325" spans="1:9" s="20" customFormat="1" ht="29.85" customHeight="1" x14ac:dyDescent="0.15">
      <c r="A325" s="32"/>
      <c r="B325" s="33"/>
      <c r="C325" s="34"/>
      <c r="D325" s="34"/>
      <c r="E325" s="30"/>
      <c r="F325" s="36"/>
      <c r="G325" s="37"/>
      <c r="H325" s="37">
        <f t="shared" si="5"/>
        <v>0</v>
      </c>
      <c r="I325" s="22"/>
    </row>
    <row r="326" spans="1:9" s="20" customFormat="1" ht="29.85" customHeight="1" x14ac:dyDescent="0.15">
      <c r="A326" s="32"/>
      <c r="B326" s="33"/>
      <c r="C326" s="34"/>
      <c r="D326" s="35"/>
      <c r="E326" s="30"/>
      <c r="F326" s="36"/>
      <c r="H326" s="20">
        <f t="shared" si="5"/>
        <v>0</v>
      </c>
      <c r="I326" s="22"/>
    </row>
    <row r="327" spans="1:9" s="20" customFormat="1" ht="29.85" customHeight="1" x14ac:dyDescent="0.15">
      <c r="A327" s="32"/>
      <c r="B327" s="33"/>
      <c r="C327" s="34"/>
      <c r="D327" s="35"/>
      <c r="E327" s="30"/>
      <c r="F327" s="36"/>
      <c r="H327" s="20">
        <f t="shared" si="5"/>
        <v>0</v>
      </c>
      <c r="I327" s="22"/>
    </row>
    <row r="328" spans="1:9" s="20" customFormat="1" ht="29.85" customHeight="1" x14ac:dyDescent="0.15">
      <c r="A328" s="32"/>
      <c r="B328" s="33"/>
      <c r="C328" s="34"/>
      <c r="D328" s="35"/>
      <c r="E328" s="30"/>
      <c r="F328" s="36"/>
      <c r="H328" s="20">
        <f t="shared" si="5"/>
        <v>0</v>
      </c>
      <c r="I328" s="22"/>
    </row>
    <row r="329" spans="1:9" s="20" customFormat="1" ht="29.85" customHeight="1" x14ac:dyDescent="0.15">
      <c r="A329" s="32"/>
      <c r="B329" s="33"/>
      <c r="C329" s="34"/>
      <c r="D329" s="35"/>
      <c r="E329" s="30"/>
      <c r="F329" s="36"/>
      <c r="H329" s="20">
        <f t="shared" si="5"/>
        <v>0</v>
      </c>
      <c r="I329" s="22"/>
    </row>
    <row r="330" spans="1:9" s="20" customFormat="1" ht="29.85" customHeight="1" x14ac:dyDescent="0.15">
      <c r="A330" s="32"/>
      <c r="B330" s="33"/>
      <c r="C330" s="34"/>
      <c r="D330" s="35"/>
      <c r="E330" s="30"/>
      <c r="F330" s="36"/>
      <c r="H330" s="20">
        <f t="shared" si="5"/>
        <v>0</v>
      </c>
      <c r="I330" s="22"/>
    </row>
    <row r="331" spans="1:9" s="20" customFormat="1" ht="29.85" customHeight="1" x14ac:dyDescent="0.15">
      <c r="A331" s="32"/>
      <c r="B331" s="33"/>
      <c r="C331" s="34"/>
      <c r="D331" s="35"/>
      <c r="E331" s="30"/>
      <c r="F331" s="36"/>
      <c r="H331" s="20">
        <f t="shared" si="5"/>
        <v>0</v>
      </c>
      <c r="I331" s="22"/>
    </row>
    <row r="332" spans="1:9" s="20" customFormat="1" ht="29.85" customHeight="1" x14ac:dyDescent="0.15">
      <c r="A332" s="32"/>
      <c r="B332" s="33"/>
      <c r="C332" s="34"/>
      <c r="D332" s="35"/>
      <c r="E332" s="30"/>
      <c r="F332" s="36"/>
      <c r="H332" s="20">
        <f t="shared" si="5"/>
        <v>0</v>
      </c>
      <c r="I332" s="22"/>
    </row>
    <row r="333" spans="1:9" s="20" customFormat="1" ht="29.85" customHeight="1" x14ac:dyDescent="0.15">
      <c r="A333" s="32"/>
      <c r="B333" s="33"/>
      <c r="C333" s="34"/>
      <c r="D333" s="35"/>
      <c r="E333" s="30"/>
      <c r="F333" s="36"/>
      <c r="H333" s="20">
        <f t="shared" si="5"/>
        <v>0</v>
      </c>
      <c r="I333" s="22"/>
    </row>
    <row r="334" spans="1:9" s="20" customFormat="1" ht="29.85" customHeight="1" x14ac:dyDescent="0.15">
      <c r="A334" s="32"/>
      <c r="B334" s="33"/>
      <c r="C334" s="34"/>
      <c r="D334" s="35"/>
      <c r="E334" s="30"/>
      <c r="F334" s="36"/>
      <c r="H334" s="20">
        <f t="shared" si="5"/>
        <v>0</v>
      </c>
      <c r="I334" s="22"/>
    </row>
    <row r="335" spans="1:9" s="20" customFormat="1" ht="29.85" customHeight="1" x14ac:dyDescent="0.15">
      <c r="A335" s="32"/>
      <c r="B335" s="33"/>
      <c r="C335" s="34"/>
      <c r="D335" s="35"/>
      <c r="E335" s="30"/>
      <c r="F335" s="36"/>
      <c r="H335" s="20">
        <f t="shared" si="5"/>
        <v>0</v>
      </c>
      <c r="I335" s="22"/>
    </row>
    <row r="336" spans="1:9" s="20" customFormat="1" ht="29.85" customHeight="1" x14ac:dyDescent="0.15">
      <c r="A336" s="32"/>
      <c r="B336" s="33"/>
      <c r="C336" s="34"/>
      <c r="D336" s="35"/>
      <c r="E336" s="30"/>
      <c r="F336" s="36"/>
      <c r="H336" s="20">
        <f t="shared" si="5"/>
        <v>0</v>
      </c>
      <c r="I336" s="22"/>
    </row>
    <row r="337" spans="1:9" s="20" customFormat="1" ht="29.85" customHeight="1" x14ac:dyDescent="0.15">
      <c r="A337" s="32"/>
      <c r="B337" s="33"/>
      <c r="C337" s="34"/>
      <c r="D337" s="35"/>
      <c r="E337" s="30"/>
      <c r="F337" s="36"/>
      <c r="H337" s="20">
        <f t="shared" si="5"/>
        <v>0</v>
      </c>
      <c r="I337" s="22"/>
    </row>
    <row r="338" spans="1:9" s="20" customFormat="1" ht="29.85" customHeight="1" x14ac:dyDescent="0.15">
      <c r="A338" s="32"/>
      <c r="B338" s="33"/>
      <c r="C338" s="34"/>
      <c r="D338" s="35"/>
      <c r="E338" s="30"/>
      <c r="F338" s="36"/>
      <c r="G338" s="37"/>
      <c r="H338" s="37">
        <f t="shared" si="5"/>
        <v>0</v>
      </c>
      <c r="I338" s="22"/>
    </row>
    <row r="339" spans="1:9" s="20" customFormat="1" ht="29.85" customHeight="1" x14ac:dyDescent="0.15">
      <c r="A339" s="32"/>
      <c r="B339" s="33"/>
      <c r="C339" s="34"/>
      <c r="D339" s="35"/>
      <c r="E339" s="30"/>
      <c r="F339" s="36"/>
      <c r="G339" s="37"/>
      <c r="H339" s="37">
        <f t="shared" si="5"/>
        <v>0</v>
      </c>
      <c r="I339" s="22"/>
    </row>
    <row r="340" spans="1:9" s="20" customFormat="1" ht="29.85" customHeight="1" x14ac:dyDescent="0.15">
      <c r="A340" s="32"/>
      <c r="B340" s="33"/>
      <c r="C340" s="34"/>
      <c r="D340" s="35"/>
      <c r="E340" s="30"/>
      <c r="F340" s="36"/>
      <c r="G340" s="37"/>
      <c r="H340" s="37">
        <f t="shared" si="5"/>
        <v>0</v>
      </c>
      <c r="I340" s="22"/>
    </row>
    <row r="341" spans="1:9" s="20" customFormat="1" ht="29.85" customHeight="1" x14ac:dyDescent="0.15">
      <c r="A341" s="32"/>
      <c r="B341" s="33"/>
      <c r="C341" s="34"/>
      <c r="D341" s="35"/>
      <c r="E341" s="30"/>
      <c r="F341" s="36"/>
      <c r="G341" s="37"/>
      <c r="H341" s="37">
        <f t="shared" si="5"/>
        <v>0</v>
      </c>
      <c r="I341" s="22"/>
    </row>
    <row r="342" spans="1:9" s="20" customFormat="1" ht="29.85" customHeight="1" x14ac:dyDescent="0.15">
      <c r="A342" s="32"/>
      <c r="B342" s="33"/>
      <c r="C342" s="39"/>
      <c r="D342" s="35"/>
      <c r="E342" s="30"/>
      <c r="F342" s="36"/>
      <c r="G342" s="37"/>
      <c r="H342" s="37">
        <f t="shared" si="5"/>
        <v>0</v>
      </c>
      <c r="I342" s="22"/>
    </row>
    <row r="343" spans="1:9" s="20" customFormat="1" ht="29.85" customHeight="1" x14ac:dyDescent="0.15">
      <c r="A343" s="32"/>
      <c r="B343" s="33"/>
      <c r="C343" s="34"/>
      <c r="D343" s="34"/>
      <c r="E343" s="30"/>
      <c r="F343" s="36"/>
      <c r="G343" s="37"/>
      <c r="H343" s="37">
        <f t="shared" si="5"/>
        <v>0</v>
      </c>
      <c r="I343" s="22"/>
    </row>
    <row r="344" spans="1:9" s="20" customFormat="1" ht="29.85" customHeight="1" x14ac:dyDescent="0.15">
      <c r="A344" s="32"/>
      <c r="B344" s="33"/>
      <c r="C344" s="34"/>
      <c r="D344" s="35"/>
      <c r="E344" s="30"/>
      <c r="F344" s="36"/>
      <c r="H344" s="20">
        <f t="shared" si="5"/>
        <v>0</v>
      </c>
      <c r="I344" s="22"/>
    </row>
    <row r="345" spans="1:9" s="20" customFormat="1" ht="29.85" customHeight="1" x14ac:dyDescent="0.15">
      <c r="A345" s="32"/>
      <c r="B345" s="33"/>
      <c r="C345" s="34"/>
      <c r="D345" s="35"/>
      <c r="E345" s="30"/>
      <c r="F345" s="36"/>
      <c r="H345" s="20">
        <f t="shared" si="5"/>
        <v>0</v>
      </c>
      <c r="I345" s="22"/>
    </row>
    <row r="346" spans="1:9" s="20" customFormat="1" ht="29.85" customHeight="1" x14ac:dyDescent="0.15">
      <c r="A346" s="32"/>
      <c r="B346" s="33"/>
      <c r="C346" s="34"/>
      <c r="D346" s="35"/>
      <c r="E346" s="30"/>
      <c r="F346" s="36"/>
      <c r="H346" s="20">
        <f t="shared" si="5"/>
        <v>0</v>
      </c>
      <c r="I346" s="22"/>
    </row>
    <row r="347" spans="1:9" s="20" customFormat="1" ht="29.85" customHeight="1" x14ac:dyDescent="0.15">
      <c r="A347" s="32"/>
      <c r="B347" s="33"/>
      <c r="C347" s="34"/>
      <c r="D347" s="35"/>
      <c r="E347" s="30"/>
      <c r="F347" s="36"/>
      <c r="H347" s="20">
        <f t="shared" si="5"/>
        <v>0</v>
      </c>
      <c r="I347" s="22"/>
    </row>
    <row r="348" spans="1:9" s="20" customFormat="1" ht="29.85" customHeight="1" x14ac:dyDescent="0.15">
      <c r="A348" s="32"/>
      <c r="B348" s="33"/>
      <c r="C348" s="34"/>
      <c r="D348" s="35"/>
      <c r="E348" s="30"/>
      <c r="F348" s="36"/>
      <c r="H348" s="20">
        <f t="shared" si="5"/>
        <v>0</v>
      </c>
      <c r="I348" s="22"/>
    </row>
    <row r="349" spans="1:9" s="20" customFormat="1" ht="29.85" customHeight="1" x14ac:dyDescent="0.15">
      <c r="A349" s="32"/>
      <c r="B349" s="33"/>
      <c r="C349" s="34"/>
      <c r="D349" s="35"/>
      <c r="E349" s="30"/>
      <c r="F349" s="36"/>
      <c r="H349" s="20">
        <f t="shared" si="5"/>
        <v>0</v>
      </c>
      <c r="I349" s="22"/>
    </row>
    <row r="350" spans="1:9" s="20" customFormat="1" ht="29.85" customHeight="1" x14ac:dyDescent="0.15">
      <c r="A350" s="32"/>
      <c r="B350" s="33"/>
      <c r="C350" s="34"/>
      <c r="D350" s="35"/>
      <c r="E350" s="30"/>
      <c r="F350" s="36"/>
      <c r="H350" s="20">
        <f t="shared" si="5"/>
        <v>0</v>
      </c>
      <c r="I350" s="22"/>
    </row>
    <row r="351" spans="1:9" s="20" customFormat="1" ht="29.85" customHeight="1" x14ac:dyDescent="0.15">
      <c r="A351" s="32"/>
      <c r="B351" s="33"/>
      <c r="C351" s="34"/>
      <c r="D351" s="35"/>
      <c r="E351" s="30"/>
      <c r="F351" s="36"/>
      <c r="H351" s="20">
        <f t="shared" si="5"/>
        <v>0</v>
      </c>
      <c r="I351" s="22"/>
    </row>
    <row r="352" spans="1:9" s="20" customFormat="1" ht="29.85" customHeight="1" x14ac:dyDescent="0.15">
      <c r="A352" s="32"/>
      <c r="B352" s="33"/>
      <c r="C352" s="34"/>
      <c r="D352" s="35"/>
      <c r="E352" s="30"/>
      <c r="F352" s="36"/>
      <c r="H352" s="20">
        <f t="shared" si="5"/>
        <v>0</v>
      </c>
      <c r="I352" s="22"/>
    </row>
    <row r="353" spans="1:9" s="20" customFormat="1" ht="29.85" customHeight="1" x14ac:dyDescent="0.15">
      <c r="A353" s="32"/>
      <c r="B353" s="33"/>
      <c r="C353" s="34"/>
      <c r="D353" s="35"/>
      <c r="E353" s="30"/>
      <c r="F353" s="36"/>
      <c r="H353" s="20">
        <f t="shared" si="5"/>
        <v>0</v>
      </c>
      <c r="I353" s="22"/>
    </row>
    <row r="354" spans="1:9" s="20" customFormat="1" ht="29.85" customHeight="1" x14ac:dyDescent="0.15">
      <c r="A354" s="32"/>
      <c r="B354" s="33"/>
      <c r="C354" s="34"/>
      <c r="D354" s="35"/>
      <c r="E354" s="30"/>
      <c r="F354" s="36"/>
      <c r="H354" s="20">
        <f t="shared" si="5"/>
        <v>0</v>
      </c>
      <c r="I354" s="22"/>
    </row>
    <row r="355" spans="1:9" s="20" customFormat="1" ht="29.85" customHeight="1" x14ac:dyDescent="0.15">
      <c r="A355" s="32"/>
      <c r="B355" s="33"/>
      <c r="C355" s="34"/>
      <c r="D355" s="35"/>
      <c r="E355" s="30"/>
      <c r="F355" s="36"/>
      <c r="H355" s="20">
        <f t="shared" si="5"/>
        <v>0</v>
      </c>
      <c r="I355" s="22"/>
    </row>
    <row r="356" spans="1:9" s="20" customFormat="1" ht="29.85" customHeight="1" x14ac:dyDescent="0.15">
      <c r="A356" s="32"/>
      <c r="B356" s="33"/>
      <c r="C356" s="34"/>
      <c r="D356" s="35"/>
      <c r="E356" s="30"/>
      <c r="F356" s="36"/>
      <c r="G356" s="37"/>
      <c r="H356" s="37">
        <f t="shared" si="5"/>
        <v>0</v>
      </c>
      <c r="I356" s="22"/>
    </row>
    <row r="357" spans="1:9" s="20" customFormat="1" ht="29.85" customHeight="1" x14ac:dyDescent="0.15">
      <c r="A357" s="32"/>
      <c r="B357" s="33"/>
      <c r="C357" s="34"/>
      <c r="D357" s="35"/>
      <c r="E357" s="30"/>
      <c r="F357" s="36"/>
      <c r="G357" s="37"/>
      <c r="H357" s="37">
        <f t="shared" si="5"/>
        <v>0</v>
      </c>
      <c r="I357" s="22"/>
    </row>
    <row r="358" spans="1:9" s="20" customFormat="1" ht="29.85" customHeight="1" x14ac:dyDescent="0.15">
      <c r="A358" s="32"/>
      <c r="B358" s="33"/>
      <c r="C358" s="34"/>
      <c r="D358" s="35"/>
      <c r="E358" s="30"/>
      <c r="F358" s="36"/>
      <c r="G358" s="37"/>
      <c r="H358" s="37">
        <f t="shared" si="5"/>
        <v>0</v>
      </c>
      <c r="I358" s="22"/>
    </row>
    <row r="359" spans="1:9" s="20" customFormat="1" ht="29.85" customHeight="1" x14ac:dyDescent="0.15">
      <c r="A359" s="32"/>
      <c r="B359" s="33"/>
      <c r="C359" s="34"/>
      <c r="D359" s="35"/>
      <c r="E359" s="30"/>
      <c r="F359" s="36"/>
      <c r="G359" s="37"/>
      <c r="H359" s="37">
        <f t="shared" si="5"/>
        <v>0</v>
      </c>
      <c r="I359" s="22"/>
    </row>
    <row r="360" spans="1:9" s="20" customFormat="1" ht="29.85" customHeight="1" x14ac:dyDescent="0.15">
      <c r="A360" s="32"/>
      <c r="B360" s="33"/>
      <c r="C360" s="39"/>
      <c r="D360" s="35"/>
      <c r="E360" s="30"/>
      <c r="F360" s="36"/>
      <c r="G360" s="37"/>
      <c r="H360" s="37">
        <f t="shared" si="5"/>
        <v>0</v>
      </c>
      <c r="I360" s="22"/>
    </row>
    <row r="361" spans="1:9" s="20" customFormat="1" ht="29.85" customHeight="1" x14ac:dyDescent="0.15">
      <c r="A361" s="32"/>
      <c r="B361" s="33"/>
      <c r="C361" s="34"/>
      <c r="D361" s="34"/>
      <c r="E361" s="30"/>
      <c r="F361" s="36"/>
      <c r="G361" s="37"/>
      <c r="H361" s="37">
        <f t="shared" si="5"/>
        <v>0</v>
      </c>
      <c r="I361" s="22"/>
    </row>
    <row r="362" spans="1:9" s="20" customFormat="1" ht="29.85" customHeight="1" x14ac:dyDescent="0.15">
      <c r="A362" s="32"/>
      <c r="B362" s="33"/>
      <c r="C362" s="34"/>
      <c r="D362" s="35"/>
      <c r="E362" s="30"/>
      <c r="F362" s="36"/>
      <c r="H362" s="20">
        <f t="shared" si="5"/>
        <v>0</v>
      </c>
      <c r="I362" s="22"/>
    </row>
    <row r="363" spans="1:9" s="20" customFormat="1" ht="29.85" customHeight="1" x14ac:dyDescent="0.15">
      <c r="A363" s="32"/>
      <c r="B363" s="33"/>
      <c r="C363" s="34"/>
      <c r="D363" s="35"/>
      <c r="E363" s="30"/>
      <c r="F363" s="36"/>
      <c r="H363" s="20">
        <f t="shared" si="5"/>
        <v>0</v>
      </c>
      <c r="I363" s="22"/>
    </row>
    <row r="364" spans="1:9" s="20" customFormat="1" ht="29.85" customHeight="1" x14ac:dyDescent="0.15">
      <c r="A364" s="32"/>
      <c r="B364" s="33"/>
      <c r="C364" s="34"/>
      <c r="D364" s="35"/>
      <c r="E364" s="30"/>
      <c r="F364" s="36"/>
      <c r="H364" s="20">
        <f t="shared" si="5"/>
        <v>0</v>
      </c>
      <c r="I364" s="22"/>
    </row>
    <row r="365" spans="1:9" s="20" customFormat="1" ht="29.85" customHeight="1" x14ac:dyDescent="0.15">
      <c r="A365" s="32"/>
      <c r="B365" s="33"/>
      <c r="C365" s="34"/>
      <c r="D365" s="35"/>
      <c r="E365" s="30"/>
      <c r="F365" s="36"/>
      <c r="H365" s="20">
        <f t="shared" si="5"/>
        <v>0</v>
      </c>
      <c r="I365" s="22"/>
    </row>
    <row r="366" spans="1:9" s="20" customFormat="1" ht="29.85" customHeight="1" x14ac:dyDescent="0.15">
      <c r="A366" s="32"/>
      <c r="B366" s="33"/>
      <c r="C366" s="34"/>
      <c r="D366" s="35"/>
      <c r="E366" s="30"/>
      <c r="F366" s="36"/>
      <c r="H366" s="20">
        <f t="shared" si="5"/>
        <v>0</v>
      </c>
      <c r="I366" s="22"/>
    </row>
    <row r="367" spans="1:9" s="20" customFormat="1" ht="29.85" customHeight="1" x14ac:dyDescent="0.15">
      <c r="A367" s="32"/>
      <c r="B367" s="33"/>
      <c r="C367" s="34"/>
      <c r="D367" s="35"/>
      <c r="E367" s="30"/>
      <c r="F367" s="36"/>
      <c r="H367" s="20">
        <f t="shared" si="5"/>
        <v>0</v>
      </c>
      <c r="I367" s="22"/>
    </row>
    <row r="368" spans="1:9" s="20" customFormat="1" ht="29.85" customHeight="1" x14ac:dyDescent="0.15">
      <c r="A368" s="32"/>
      <c r="B368" s="33"/>
      <c r="C368" s="34"/>
      <c r="D368" s="35"/>
      <c r="E368" s="30"/>
      <c r="F368" s="36"/>
      <c r="H368" s="20">
        <f t="shared" si="5"/>
        <v>0</v>
      </c>
      <c r="I368" s="22"/>
    </row>
    <row r="369" spans="1:9" s="20" customFormat="1" ht="29.85" customHeight="1" x14ac:dyDescent="0.15">
      <c r="A369" s="32"/>
      <c r="B369" s="33"/>
      <c r="C369" s="34"/>
      <c r="D369" s="35"/>
      <c r="E369" s="30"/>
      <c r="F369" s="36"/>
      <c r="H369" s="20">
        <f t="shared" si="5"/>
        <v>0</v>
      </c>
      <c r="I369" s="22"/>
    </row>
    <row r="370" spans="1:9" s="20" customFormat="1" ht="29.85" customHeight="1" x14ac:dyDescent="0.15">
      <c r="A370" s="32"/>
      <c r="B370" s="33"/>
      <c r="C370" s="34"/>
      <c r="D370" s="35"/>
      <c r="E370" s="30"/>
      <c r="F370" s="36"/>
      <c r="H370" s="20">
        <f t="shared" si="5"/>
        <v>0</v>
      </c>
      <c r="I370" s="22"/>
    </row>
    <row r="371" spans="1:9" s="20" customFormat="1" ht="29.85" customHeight="1" x14ac:dyDescent="0.15">
      <c r="A371" s="32"/>
      <c r="B371" s="33"/>
      <c r="C371" s="34"/>
      <c r="D371" s="35"/>
      <c r="E371" s="30"/>
      <c r="F371" s="36"/>
      <c r="H371" s="20">
        <f t="shared" si="5"/>
        <v>0</v>
      </c>
      <c r="I371" s="22"/>
    </row>
    <row r="372" spans="1:9" s="20" customFormat="1" ht="29.85" customHeight="1" x14ac:dyDescent="0.15">
      <c r="A372" s="32"/>
      <c r="B372" s="33"/>
      <c r="C372" s="34"/>
      <c r="D372" s="35"/>
      <c r="E372" s="30"/>
      <c r="F372" s="36"/>
      <c r="H372" s="20">
        <f t="shared" si="5"/>
        <v>0</v>
      </c>
      <c r="I372" s="22"/>
    </row>
    <row r="373" spans="1:9" s="20" customFormat="1" ht="29.85" customHeight="1" x14ac:dyDescent="0.15">
      <c r="A373" s="32"/>
      <c r="B373" s="33"/>
      <c r="C373" s="34"/>
      <c r="D373" s="35"/>
      <c r="E373" s="30"/>
      <c r="F373" s="36"/>
      <c r="H373" s="20">
        <f t="shared" si="5"/>
        <v>0</v>
      </c>
      <c r="I373" s="22"/>
    </row>
    <row r="374" spans="1:9" s="20" customFormat="1" ht="29.85" customHeight="1" x14ac:dyDescent="0.15">
      <c r="A374" s="32"/>
      <c r="B374" s="33"/>
      <c r="C374" s="34"/>
      <c r="D374" s="35"/>
      <c r="E374" s="30"/>
      <c r="F374" s="36"/>
      <c r="H374" s="20">
        <f t="shared" si="5"/>
        <v>0</v>
      </c>
      <c r="I374" s="22"/>
    </row>
    <row r="375" spans="1:9" s="20" customFormat="1" ht="29.85" customHeight="1" x14ac:dyDescent="0.15">
      <c r="A375" s="32"/>
      <c r="B375" s="33"/>
      <c r="C375" s="34"/>
      <c r="D375" s="35"/>
      <c r="E375" s="30"/>
      <c r="F375" s="36"/>
      <c r="G375" s="37"/>
      <c r="H375" s="37">
        <f t="shared" si="5"/>
        <v>0</v>
      </c>
      <c r="I375" s="22"/>
    </row>
    <row r="376" spans="1:9" s="20" customFormat="1" ht="29.85" customHeight="1" x14ac:dyDescent="0.15">
      <c r="A376" s="32"/>
      <c r="B376" s="33"/>
      <c r="C376" s="34"/>
      <c r="D376" s="35"/>
      <c r="E376" s="30"/>
      <c r="F376" s="36"/>
      <c r="G376" s="37"/>
      <c r="H376" s="37">
        <f t="shared" si="5"/>
        <v>0</v>
      </c>
      <c r="I376" s="22"/>
    </row>
    <row r="377" spans="1:9" s="20" customFormat="1" ht="29.85" customHeight="1" x14ac:dyDescent="0.15">
      <c r="A377" s="32"/>
      <c r="B377" s="33"/>
      <c r="C377" s="34"/>
      <c r="D377" s="35"/>
      <c r="E377" s="30"/>
      <c r="F377" s="36"/>
      <c r="G377" s="37"/>
      <c r="H377" s="37">
        <f t="shared" si="5"/>
        <v>0</v>
      </c>
      <c r="I377" s="22"/>
    </row>
    <row r="378" spans="1:9" s="20" customFormat="1" ht="29.85" customHeight="1" x14ac:dyDescent="0.15">
      <c r="A378" s="32"/>
      <c r="B378" s="33"/>
      <c r="C378" s="39"/>
      <c r="D378" s="35"/>
      <c r="E378" s="30"/>
      <c r="F378" s="36"/>
      <c r="G378" s="37"/>
      <c r="H378" s="37">
        <f t="shared" si="5"/>
        <v>0</v>
      </c>
      <c r="I378" s="22"/>
    </row>
    <row r="379" spans="1:9" s="20" customFormat="1" ht="29.85" customHeight="1" x14ac:dyDescent="0.15">
      <c r="A379" s="32"/>
      <c r="B379" s="33"/>
      <c r="C379" s="34"/>
      <c r="D379" s="34"/>
      <c r="E379" s="30"/>
      <c r="F379" s="36"/>
      <c r="G379" s="37"/>
      <c r="H379" s="37">
        <f t="shared" si="5"/>
        <v>0</v>
      </c>
      <c r="I379" s="22"/>
    </row>
    <row r="380" spans="1:9" s="20" customFormat="1" ht="29.85" customHeight="1" x14ac:dyDescent="0.15">
      <c r="A380" s="32"/>
      <c r="B380" s="33"/>
      <c r="C380" s="34"/>
      <c r="D380" s="35"/>
      <c r="E380" s="30"/>
      <c r="F380" s="36"/>
      <c r="H380" s="20">
        <f t="shared" si="5"/>
        <v>0</v>
      </c>
      <c r="I380" s="22"/>
    </row>
    <row r="381" spans="1:9" s="20" customFormat="1" ht="29.85" customHeight="1" x14ac:dyDescent="0.15">
      <c r="A381" s="32"/>
      <c r="B381" s="33"/>
      <c r="C381" s="34"/>
      <c r="D381" s="35"/>
      <c r="E381" s="30"/>
      <c r="F381" s="36"/>
      <c r="H381" s="20">
        <f t="shared" si="5"/>
        <v>0</v>
      </c>
      <c r="I381" s="22"/>
    </row>
    <row r="382" spans="1:9" s="20" customFormat="1" ht="29.85" customHeight="1" x14ac:dyDescent="0.15">
      <c r="A382" s="32"/>
      <c r="B382" s="33"/>
      <c r="C382" s="34"/>
      <c r="D382" s="35"/>
      <c r="E382" s="30"/>
      <c r="F382" s="36"/>
      <c r="H382" s="20">
        <f t="shared" si="5"/>
        <v>0</v>
      </c>
      <c r="I382" s="22"/>
    </row>
    <row r="383" spans="1:9" s="20" customFormat="1" ht="29.85" customHeight="1" x14ac:dyDescent="0.15">
      <c r="A383" s="32"/>
      <c r="B383" s="33"/>
      <c r="C383" s="34"/>
      <c r="D383" s="35"/>
      <c r="E383" s="30"/>
      <c r="F383" s="36"/>
      <c r="H383" s="20">
        <f t="shared" si="5"/>
        <v>0</v>
      </c>
      <c r="I383" s="22"/>
    </row>
    <row r="384" spans="1:9" s="20" customFormat="1" ht="29.85" customHeight="1" x14ac:dyDescent="0.15">
      <c r="A384" s="32"/>
      <c r="B384" s="33"/>
      <c r="C384" s="34"/>
      <c r="D384" s="35"/>
      <c r="E384" s="30"/>
      <c r="F384" s="36"/>
      <c r="H384" s="20">
        <f t="shared" si="5"/>
        <v>0</v>
      </c>
      <c r="I384" s="22"/>
    </row>
    <row r="385" spans="1:9" s="20" customFormat="1" ht="29.85" customHeight="1" x14ac:dyDescent="0.15">
      <c r="A385" s="32"/>
      <c r="B385" s="33"/>
      <c r="C385" s="34"/>
      <c r="D385" s="35"/>
      <c r="E385" s="30"/>
      <c r="F385" s="36"/>
      <c r="H385" s="20">
        <f t="shared" si="5"/>
        <v>0</v>
      </c>
      <c r="I385" s="22"/>
    </row>
    <row r="386" spans="1:9" s="20" customFormat="1" ht="29.85" customHeight="1" x14ac:dyDescent="0.15">
      <c r="A386" s="32"/>
      <c r="B386" s="33"/>
      <c r="C386" s="34"/>
      <c r="D386" s="35"/>
      <c r="E386" s="30"/>
      <c r="F386" s="36"/>
      <c r="H386" s="20">
        <f t="shared" si="5"/>
        <v>0</v>
      </c>
      <c r="I386" s="22"/>
    </row>
    <row r="387" spans="1:9" s="20" customFormat="1" ht="29.85" customHeight="1" x14ac:dyDescent="0.15">
      <c r="A387" s="32"/>
      <c r="B387" s="33"/>
      <c r="C387" s="34"/>
      <c r="D387" s="35"/>
      <c r="E387" s="30"/>
      <c r="F387" s="36"/>
      <c r="H387" s="20">
        <f t="shared" ref="H387:H450" si="6">INT(E387*G387)</f>
        <v>0</v>
      </c>
      <c r="I387" s="22"/>
    </row>
    <row r="388" spans="1:9" s="20" customFormat="1" ht="29.85" customHeight="1" x14ac:dyDescent="0.15">
      <c r="A388" s="32"/>
      <c r="B388" s="33"/>
      <c r="C388" s="34"/>
      <c r="D388" s="35"/>
      <c r="E388" s="30"/>
      <c r="F388" s="36"/>
      <c r="H388" s="20">
        <f t="shared" si="6"/>
        <v>0</v>
      </c>
      <c r="I388" s="22"/>
    </row>
    <row r="389" spans="1:9" s="20" customFormat="1" ht="29.85" customHeight="1" x14ac:dyDescent="0.15">
      <c r="A389" s="32"/>
      <c r="B389" s="33"/>
      <c r="C389" s="34"/>
      <c r="D389" s="35"/>
      <c r="E389" s="30"/>
      <c r="F389" s="36"/>
      <c r="H389" s="20">
        <f t="shared" si="6"/>
        <v>0</v>
      </c>
      <c r="I389" s="22"/>
    </row>
    <row r="390" spans="1:9" s="20" customFormat="1" ht="29.85" customHeight="1" x14ac:dyDescent="0.15">
      <c r="A390" s="32"/>
      <c r="B390" s="33"/>
      <c r="C390" s="34"/>
      <c r="D390" s="35"/>
      <c r="E390" s="30"/>
      <c r="F390" s="36"/>
      <c r="H390" s="20">
        <f t="shared" si="6"/>
        <v>0</v>
      </c>
      <c r="I390" s="22"/>
    </row>
    <row r="391" spans="1:9" s="20" customFormat="1" ht="29.85" customHeight="1" x14ac:dyDescent="0.15">
      <c r="A391" s="32"/>
      <c r="B391" s="33"/>
      <c r="C391" s="34"/>
      <c r="D391" s="35"/>
      <c r="E391" s="30"/>
      <c r="F391" s="36"/>
      <c r="H391" s="20">
        <f t="shared" si="6"/>
        <v>0</v>
      </c>
      <c r="I391" s="22"/>
    </row>
    <row r="392" spans="1:9" s="20" customFormat="1" ht="29.85" customHeight="1" x14ac:dyDescent="0.15">
      <c r="A392" s="32"/>
      <c r="B392" s="33"/>
      <c r="C392" s="34"/>
      <c r="D392" s="35"/>
      <c r="E392" s="30"/>
      <c r="F392" s="36"/>
      <c r="G392" s="37"/>
      <c r="H392" s="37">
        <f t="shared" si="6"/>
        <v>0</v>
      </c>
      <c r="I392" s="22"/>
    </row>
    <row r="393" spans="1:9" s="20" customFormat="1" ht="29.85" customHeight="1" x14ac:dyDescent="0.15">
      <c r="A393" s="32"/>
      <c r="B393" s="33"/>
      <c r="C393" s="34"/>
      <c r="D393" s="35"/>
      <c r="E393" s="30"/>
      <c r="F393" s="36"/>
      <c r="G393" s="37"/>
      <c r="H393" s="37">
        <f t="shared" si="6"/>
        <v>0</v>
      </c>
      <c r="I393" s="22"/>
    </row>
    <row r="394" spans="1:9" s="20" customFormat="1" ht="29.85" customHeight="1" x14ac:dyDescent="0.15">
      <c r="A394" s="32"/>
      <c r="B394" s="33"/>
      <c r="C394" s="34"/>
      <c r="D394" s="35"/>
      <c r="E394" s="30"/>
      <c r="F394" s="36"/>
      <c r="G394" s="37"/>
      <c r="H394" s="37">
        <f t="shared" si="6"/>
        <v>0</v>
      </c>
      <c r="I394" s="22"/>
    </row>
    <row r="395" spans="1:9" s="20" customFormat="1" ht="29.85" customHeight="1" x14ac:dyDescent="0.15">
      <c r="A395" s="32"/>
      <c r="B395" s="33"/>
      <c r="C395" s="34"/>
      <c r="D395" s="35"/>
      <c r="E395" s="30"/>
      <c r="F395" s="36"/>
      <c r="G395" s="37"/>
      <c r="H395" s="37">
        <f t="shared" si="6"/>
        <v>0</v>
      </c>
      <c r="I395" s="22"/>
    </row>
    <row r="396" spans="1:9" s="20" customFormat="1" ht="29.85" customHeight="1" x14ac:dyDescent="0.15">
      <c r="A396" s="32"/>
      <c r="B396" s="33"/>
      <c r="C396" s="39"/>
      <c r="D396" s="35"/>
      <c r="E396" s="30"/>
      <c r="F396" s="36"/>
      <c r="G396" s="37"/>
      <c r="H396" s="37">
        <f t="shared" si="6"/>
        <v>0</v>
      </c>
      <c r="I396" s="22"/>
    </row>
    <row r="397" spans="1:9" s="20" customFormat="1" ht="29.85" customHeight="1" x14ac:dyDescent="0.15">
      <c r="A397" s="32"/>
      <c r="B397" s="33"/>
      <c r="C397" s="34"/>
      <c r="D397" s="34"/>
      <c r="E397" s="30"/>
      <c r="F397" s="36"/>
      <c r="G397" s="37"/>
      <c r="H397" s="37">
        <f t="shared" si="6"/>
        <v>0</v>
      </c>
      <c r="I397" s="22"/>
    </row>
    <row r="398" spans="1:9" s="20" customFormat="1" ht="29.85" customHeight="1" x14ac:dyDescent="0.15">
      <c r="A398" s="32"/>
      <c r="B398" s="33"/>
      <c r="C398" s="34"/>
      <c r="D398" s="35"/>
      <c r="E398" s="30"/>
      <c r="F398" s="36"/>
      <c r="H398" s="20">
        <f t="shared" si="6"/>
        <v>0</v>
      </c>
      <c r="I398" s="22"/>
    </row>
    <row r="399" spans="1:9" s="20" customFormat="1" ht="29.85" customHeight="1" x14ac:dyDescent="0.15">
      <c r="A399" s="32"/>
      <c r="B399" s="33"/>
      <c r="C399" s="34"/>
      <c r="D399" s="35"/>
      <c r="E399" s="30"/>
      <c r="F399" s="36"/>
      <c r="H399" s="20">
        <f t="shared" si="6"/>
        <v>0</v>
      </c>
      <c r="I399" s="22"/>
    </row>
    <row r="400" spans="1:9" s="20" customFormat="1" ht="29.85" customHeight="1" x14ac:dyDescent="0.15">
      <c r="A400" s="32"/>
      <c r="B400" s="33"/>
      <c r="C400" s="34"/>
      <c r="D400" s="35"/>
      <c r="E400" s="30"/>
      <c r="F400" s="36"/>
      <c r="H400" s="20">
        <f t="shared" si="6"/>
        <v>0</v>
      </c>
      <c r="I400" s="22"/>
    </row>
    <row r="401" spans="1:9" s="20" customFormat="1" ht="29.85" customHeight="1" x14ac:dyDescent="0.15">
      <c r="A401" s="32"/>
      <c r="B401" s="33"/>
      <c r="C401" s="34"/>
      <c r="D401" s="35"/>
      <c r="E401" s="30"/>
      <c r="F401" s="36"/>
      <c r="H401" s="20">
        <f t="shared" si="6"/>
        <v>0</v>
      </c>
      <c r="I401" s="22"/>
    </row>
    <row r="402" spans="1:9" s="20" customFormat="1" ht="29.85" customHeight="1" x14ac:dyDescent="0.15">
      <c r="A402" s="32"/>
      <c r="B402" s="33"/>
      <c r="C402" s="34"/>
      <c r="D402" s="35"/>
      <c r="E402" s="30"/>
      <c r="F402" s="36"/>
      <c r="H402" s="20">
        <f t="shared" si="6"/>
        <v>0</v>
      </c>
      <c r="I402" s="22"/>
    </row>
    <row r="403" spans="1:9" s="20" customFormat="1" ht="29.85" customHeight="1" x14ac:dyDescent="0.15">
      <c r="A403" s="32"/>
      <c r="B403" s="33"/>
      <c r="C403" s="34"/>
      <c r="D403" s="35"/>
      <c r="E403" s="30"/>
      <c r="F403" s="36"/>
      <c r="H403" s="20">
        <f t="shared" si="6"/>
        <v>0</v>
      </c>
      <c r="I403" s="22"/>
    </row>
    <row r="404" spans="1:9" s="20" customFormat="1" ht="29.85" customHeight="1" x14ac:dyDescent="0.15">
      <c r="A404" s="32"/>
      <c r="B404" s="33"/>
      <c r="C404" s="34"/>
      <c r="D404" s="35"/>
      <c r="E404" s="30"/>
      <c r="F404" s="36"/>
      <c r="H404" s="20">
        <f t="shared" si="6"/>
        <v>0</v>
      </c>
      <c r="I404" s="22"/>
    </row>
    <row r="405" spans="1:9" s="20" customFormat="1" ht="29.85" customHeight="1" x14ac:dyDescent="0.15">
      <c r="A405" s="32"/>
      <c r="B405" s="33"/>
      <c r="C405" s="34"/>
      <c r="D405" s="35"/>
      <c r="E405" s="30"/>
      <c r="F405" s="36"/>
      <c r="H405" s="20">
        <f t="shared" si="6"/>
        <v>0</v>
      </c>
      <c r="I405" s="22"/>
    </row>
    <row r="406" spans="1:9" s="20" customFormat="1" ht="29.85" customHeight="1" x14ac:dyDescent="0.15">
      <c r="A406" s="32"/>
      <c r="B406" s="33"/>
      <c r="C406" s="34"/>
      <c r="D406" s="35"/>
      <c r="E406" s="30"/>
      <c r="F406" s="36"/>
      <c r="H406" s="20">
        <f t="shared" si="6"/>
        <v>0</v>
      </c>
      <c r="I406" s="22"/>
    </row>
    <row r="407" spans="1:9" s="20" customFormat="1" ht="29.85" customHeight="1" x14ac:dyDescent="0.15">
      <c r="A407" s="32"/>
      <c r="B407" s="33"/>
      <c r="C407" s="34"/>
      <c r="D407" s="35"/>
      <c r="E407" s="30"/>
      <c r="F407" s="36"/>
      <c r="H407" s="20">
        <f t="shared" si="6"/>
        <v>0</v>
      </c>
      <c r="I407" s="22"/>
    </row>
    <row r="408" spans="1:9" s="20" customFormat="1" ht="29.85" customHeight="1" x14ac:dyDescent="0.15">
      <c r="A408" s="32"/>
      <c r="B408" s="33"/>
      <c r="C408" s="34"/>
      <c r="D408" s="35"/>
      <c r="E408" s="30"/>
      <c r="F408" s="36"/>
      <c r="H408" s="20">
        <f t="shared" si="6"/>
        <v>0</v>
      </c>
      <c r="I408" s="22"/>
    </row>
    <row r="409" spans="1:9" s="20" customFormat="1" ht="29.85" customHeight="1" x14ac:dyDescent="0.15">
      <c r="A409" s="32"/>
      <c r="B409" s="33"/>
      <c r="C409" s="34"/>
      <c r="D409" s="35"/>
      <c r="E409" s="30"/>
      <c r="F409" s="36"/>
      <c r="H409" s="20">
        <f t="shared" si="6"/>
        <v>0</v>
      </c>
      <c r="I409" s="22"/>
    </row>
    <row r="410" spans="1:9" s="20" customFormat="1" ht="29.85" customHeight="1" x14ac:dyDescent="0.15">
      <c r="A410" s="32"/>
      <c r="B410" s="33"/>
      <c r="C410" s="34"/>
      <c r="D410" s="35"/>
      <c r="E410" s="30"/>
      <c r="F410" s="36"/>
      <c r="G410" s="37"/>
      <c r="H410" s="37">
        <f t="shared" si="6"/>
        <v>0</v>
      </c>
      <c r="I410" s="22"/>
    </row>
    <row r="411" spans="1:9" s="20" customFormat="1" ht="29.85" customHeight="1" x14ac:dyDescent="0.15">
      <c r="A411" s="32"/>
      <c r="B411" s="33"/>
      <c r="C411" s="34"/>
      <c r="D411" s="35"/>
      <c r="E411" s="30"/>
      <c r="F411" s="36"/>
      <c r="G411" s="37"/>
      <c r="H411" s="37">
        <f t="shared" si="6"/>
        <v>0</v>
      </c>
      <c r="I411" s="22"/>
    </row>
    <row r="412" spans="1:9" s="20" customFormat="1" ht="29.85" customHeight="1" x14ac:dyDescent="0.15">
      <c r="A412" s="32"/>
      <c r="B412" s="33"/>
      <c r="C412" s="34"/>
      <c r="D412" s="35"/>
      <c r="E412" s="30"/>
      <c r="F412" s="36"/>
      <c r="G412" s="37"/>
      <c r="H412" s="37">
        <f t="shared" si="6"/>
        <v>0</v>
      </c>
      <c r="I412" s="22"/>
    </row>
    <row r="413" spans="1:9" s="20" customFormat="1" ht="29.85" customHeight="1" x14ac:dyDescent="0.15">
      <c r="A413" s="32"/>
      <c r="B413" s="33"/>
      <c r="C413" s="34"/>
      <c r="D413" s="35"/>
      <c r="E413" s="30"/>
      <c r="F413" s="36"/>
      <c r="G413" s="37"/>
      <c r="H413" s="37">
        <f t="shared" si="6"/>
        <v>0</v>
      </c>
      <c r="I413" s="22"/>
    </row>
    <row r="414" spans="1:9" s="20" customFormat="1" ht="29.85" customHeight="1" x14ac:dyDescent="0.15">
      <c r="A414" s="32"/>
      <c r="B414" s="33"/>
      <c r="C414" s="39"/>
      <c r="D414" s="35"/>
      <c r="E414" s="30"/>
      <c r="F414" s="36"/>
      <c r="G414" s="37"/>
      <c r="H414" s="37">
        <f t="shared" si="6"/>
        <v>0</v>
      </c>
      <c r="I414" s="22"/>
    </row>
    <row r="415" spans="1:9" s="20" customFormat="1" ht="29.85" customHeight="1" x14ac:dyDescent="0.15">
      <c r="A415" s="32"/>
      <c r="B415" s="33"/>
      <c r="C415" s="34"/>
      <c r="D415" s="34"/>
      <c r="E415" s="30"/>
      <c r="F415" s="36"/>
      <c r="G415" s="37"/>
      <c r="H415" s="37">
        <f t="shared" si="6"/>
        <v>0</v>
      </c>
      <c r="I415" s="22"/>
    </row>
    <row r="416" spans="1:9" s="20" customFormat="1" ht="29.85" customHeight="1" x14ac:dyDescent="0.15">
      <c r="A416" s="32"/>
      <c r="B416" s="33"/>
      <c r="C416" s="34"/>
      <c r="D416" s="35"/>
      <c r="E416" s="30"/>
      <c r="F416" s="36"/>
      <c r="H416" s="20">
        <f t="shared" si="6"/>
        <v>0</v>
      </c>
      <c r="I416" s="22"/>
    </row>
    <row r="417" spans="1:9" s="20" customFormat="1" ht="29.85" customHeight="1" x14ac:dyDescent="0.15">
      <c r="A417" s="32"/>
      <c r="B417" s="33"/>
      <c r="C417" s="34"/>
      <c r="D417" s="35"/>
      <c r="E417" s="30"/>
      <c r="F417" s="36"/>
      <c r="H417" s="20">
        <f t="shared" si="6"/>
        <v>0</v>
      </c>
      <c r="I417" s="22"/>
    </row>
    <row r="418" spans="1:9" s="20" customFormat="1" ht="29.85" customHeight="1" x14ac:dyDescent="0.15">
      <c r="A418" s="32"/>
      <c r="B418" s="33"/>
      <c r="C418" s="34"/>
      <c r="D418" s="35"/>
      <c r="E418" s="30"/>
      <c r="F418" s="36"/>
      <c r="H418" s="20">
        <f t="shared" si="6"/>
        <v>0</v>
      </c>
      <c r="I418" s="22"/>
    </row>
    <row r="419" spans="1:9" s="20" customFormat="1" ht="29.85" customHeight="1" x14ac:dyDescent="0.15">
      <c r="A419" s="32"/>
      <c r="B419" s="33"/>
      <c r="C419" s="34"/>
      <c r="D419" s="35"/>
      <c r="E419" s="30"/>
      <c r="F419" s="36"/>
      <c r="H419" s="20">
        <f t="shared" si="6"/>
        <v>0</v>
      </c>
      <c r="I419" s="22"/>
    </row>
    <row r="420" spans="1:9" s="20" customFormat="1" ht="29.85" customHeight="1" x14ac:dyDescent="0.15">
      <c r="A420" s="32"/>
      <c r="B420" s="33"/>
      <c r="C420" s="34"/>
      <c r="D420" s="35"/>
      <c r="E420" s="30"/>
      <c r="F420" s="36"/>
      <c r="H420" s="20">
        <f t="shared" si="6"/>
        <v>0</v>
      </c>
      <c r="I420" s="22"/>
    </row>
    <row r="421" spans="1:9" s="20" customFormat="1" ht="29.85" customHeight="1" x14ac:dyDescent="0.15">
      <c r="A421" s="32"/>
      <c r="B421" s="33"/>
      <c r="C421" s="34"/>
      <c r="D421" s="35"/>
      <c r="E421" s="30"/>
      <c r="F421" s="36"/>
      <c r="H421" s="20">
        <f t="shared" si="6"/>
        <v>0</v>
      </c>
      <c r="I421" s="22"/>
    </row>
    <row r="422" spans="1:9" s="20" customFormat="1" ht="29.85" customHeight="1" x14ac:dyDescent="0.15">
      <c r="A422" s="32"/>
      <c r="B422" s="33"/>
      <c r="C422" s="34"/>
      <c r="D422" s="35"/>
      <c r="E422" s="30"/>
      <c r="F422" s="36"/>
      <c r="H422" s="20">
        <f t="shared" si="6"/>
        <v>0</v>
      </c>
      <c r="I422" s="22"/>
    </row>
    <row r="423" spans="1:9" s="20" customFormat="1" ht="29.85" customHeight="1" x14ac:dyDescent="0.15">
      <c r="A423" s="32"/>
      <c r="B423" s="33"/>
      <c r="C423" s="34"/>
      <c r="D423" s="35"/>
      <c r="E423" s="30"/>
      <c r="F423" s="36"/>
      <c r="H423" s="20">
        <f t="shared" si="6"/>
        <v>0</v>
      </c>
      <c r="I423" s="22"/>
    </row>
    <row r="424" spans="1:9" s="20" customFormat="1" ht="29.85" customHeight="1" x14ac:dyDescent="0.15">
      <c r="A424" s="32"/>
      <c r="B424" s="33"/>
      <c r="C424" s="34"/>
      <c r="D424" s="35"/>
      <c r="E424" s="30"/>
      <c r="F424" s="36"/>
      <c r="H424" s="20">
        <f t="shared" si="6"/>
        <v>0</v>
      </c>
      <c r="I424" s="22"/>
    </row>
    <row r="425" spans="1:9" s="20" customFormat="1" ht="29.85" customHeight="1" x14ac:dyDescent="0.15">
      <c r="A425" s="32"/>
      <c r="B425" s="33"/>
      <c r="C425" s="34"/>
      <c r="D425" s="35"/>
      <c r="E425" s="30"/>
      <c r="F425" s="36"/>
      <c r="H425" s="20">
        <f t="shared" si="6"/>
        <v>0</v>
      </c>
      <c r="I425" s="22"/>
    </row>
    <row r="426" spans="1:9" s="20" customFormat="1" ht="29.85" customHeight="1" x14ac:dyDescent="0.15">
      <c r="A426" s="32"/>
      <c r="B426" s="33"/>
      <c r="C426" s="34"/>
      <c r="D426" s="35"/>
      <c r="E426" s="30"/>
      <c r="F426" s="36"/>
      <c r="H426" s="20">
        <f t="shared" si="6"/>
        <v>0</v>
      </c>
      <c r="I426" s="22"/>
    </row>
    <row r="427" spans="1:9" s="20" customFormat="1" ht="29.85" customHeight="1" x14ac:dyDescent="0.15">
      <c r="A427" s="32"/>
      <c r="B427" s="33"/>
      <c r="C427" s="34"/>
      <c r="D427" s="35"/>
      <c r="E427" s="30"/>
      <c r="F427" s="36"/>
      <c r="H427" s="20">
        <f t="shared" si="6"/>
        <v>0</v>
      </c>
      <c r="I427" s="22"/>
    </row>
    <row r="428" spans="1:9" s="20" customFormat="1" ht="29.85" customHeight="1" x14ac:dyDescent="0.15">
      <c r="A428" s="32"/>
      <c r="B428" s="33"/>
      <c r="C428" s="34"/>
      <c r="D428" s="35"/>
      <c r="E428" s="30"/>
      <c r="F428" s="36"/>
      <c r="H428" s="20">
        <f t="shared" si="6"/>
        <v>0</v>
      </c>
      <c r="I428" s="22"/>
    </row>
    <row r="429" spans="1:9" s="20" customFormat="1" ht="29.85" customHeight="1" x14ac:dyDescent="0.15">
      <c r="A429" s="32"/>
      <c r="B429" s="33"/>
      <c r="C429" s="34"/>
      <c r="D429" s="35"/>
      <c r="E429" s="30"/>
      <c r="F429" s="36"/>
      <c r="G429" s="37"/>
      <c r="H429" s="37">
        <f t="shared" si="6"/>
        <v>0</v>
      </c>
      <c r="I429" s="22"/>
    </row>
    <row r="430" spans="1:9" s="20" customFormat="1" ht="29.85" customHeight="1" x14ac:dyDescent="0.15">
      <c r="A430" s="32"/>
      <c r="B430" s="33"/>
      <c r="C430" s="34"/>
      <c r="D430" s="35"/>
      <c r="E430" s="30"/>
      <c r="F430" s="36"/>
      <c r="G430" s="37"/>
      <c r="H430" s="37">
        <f t="shared" si="6"/>
        <v>0</v>
      </c>
      <c r="I430" s="22"/>
    </row>
    <row r="431" spans="1:9" s="20" customFormat="1" ht="29.85" customHeight="1" x14ac:dyDescent="0.15">
      <c r="A431" s="32"/>
      <c r="B431" s="33"/>
      <c r="C431" s="34"/>
      <c r="D431" s="35"/>
      <c r="E431" s="30"/>
      <c r="F431" s="36"/>
      <c r="G431" s="37"/>
      <c r="H431" s="37">
        <f t="shared" si="6"/>
        <v>0</v>
      </c>
      <c r="I431" s="22"/>
    </row>
    <row r="432" spans="1:9" s="20" customFormat="1" ht="29.85" customHeight="1" x14ac:dyDescent="0.15">
      <c r="A432" s="32"/>
      <c r="B432" s="33"/>
      <c r="C432" s="39"/>
      <c r="D432" s="35"/>
      <c r="E432" s="30"/>
      <c r="F432" s="36"/>
      <c r="G432" s="37"/>
      <c r="H432" s="37">
        <f t="shared" si="6"/>
        <v>0</v>
      </c>
      <c r="I432" s="22"/>
    </row>
    <row r="433" spans="1:9" s="20" customFormat="1" ht="29.85" customHeight="1" x14ac:dyDescent="0.15">
      <c r="A433" s="32"/>
      <c r="B433" s="33"/>
      <c r="C433" s="34"/>
      <c r="D433" s="34"/>
      <c r="E433" s="30"/>
      <c r="F433" s="36"/>
      <c r="G433" s="37"/>
      <c r="H433" s="37">
        <f t="shared" si="6"/>
        <v>0</v>
      </c>
      <c r="I433" s="22"/>
    </row>
    <row r="434" spans="1:9" s="20" customFormat="1" ht="29.85" customHeight="1" x14ac:dyDescent="0.15">
      <c r="A434" s="32"/>
      <c r="B434" s="33"/>
      <c r="C434" s="34"/>
      <c r="D434" s="35"/>
      <c r="E434" s="30"/>
      <c r="F434" s="36"/>
      <c r="H434" s="20">
        <f t="shared" si="6"/>
        <v>0</v>
      </c>
      <c r="I434" s="22"/>
    </row>
    <row r="435" spans="1:9" s="20" customFormat="1" ht="29.85" customHeight="1" x14ac:dyDescent="0.15">
      <c r="A435" s="32"/>
      <c r="B435" s="33"/>
      <c r="C435" s="34"/>
      <c r="D435" s="35"/>
      <c r="E435" s="30"/>
      <c r="F435" s="36"/>
      <c r="H435" s="20">
        <f t="shared" si="6"/>
        <v>0</v>
      </c>
      <c r="I435" s="22"/>
    </row>
    <row r="436" spans="1:9" s="20" customFormat="1" ht="29.85" customHeight="1" x14ac:dyDescent="0.15">
      <c r="A436" s="32"/>
      <c r="B436" s="33"/>
      <c r="C436" s="34"/>
      <c r="D436" s="35"/>
      <c r="E436" s="30"/>
      <c r="F436" s="36"/>
      <c r="H436" s="20">
        <f t="shared" si="6"/>
        <v>0</v>
      </c>
      <c r="I436" s="22"/>
    </row>
    <row r="437" spans="1:9" s="20" customFormat="1" ht="29.85" customHeight="1" x14ac:dyDescent="0.15">
      <c r="A437" s="32"/>
      <c r="B437" s="33"/>
      <c r="C437" s="34"/>
      <c r="D437" s="35"/>
      <c r="E437" s="30"/>
      <c r="F437" s="36"/>
      <c r="H437" s="20">
        <f t="shared" si="6"/>
        <v>0</v>
      </c>
      <c r="I437" s="22"/>
    </row>
    <row r="438" spans="1:9" s="20" customFormat="1" ht="29.85" customHeight="1" x14ac:dyDescent="0.15">
      <c r="A438" s="32"/>
      <c r="B438" s="33"/>
      <c r="C438" s="34"/>
      <c r="D438" s="35"/>
      <c r="E438" s="30"/>
      <c r="F438" s="36"/>
      <c r="H438" s="20">
        <f t="shared" si="6"/>
        <v>0</v>
      </c>
      <c r="I438" s="22"/>
    </row>
    <row r="439" spans="1:9" s="20" customFormat="1" ht="29.85" customHeight="1" x14ac:dyDescent="0.15">
      <c r="A439" s="32"/>
      <c r="B439" s="33"/>
      <c r="C439" s="34"/>
      <c r="D439" s="35"/>
      <c r="E439" s="30"/>
      <c r="F439" s="36"/>
      <c r="H439" s="20">
        <f t="shared" si="6"/>
        <v>0</v>
      </c>
      <c r="I439" s="22"/>
    </row>
    <row r="440" spans="1:9" s="20" customFormat="1" ht="29.85" customHeight="1" x14ac:dyDescent="0.15">
      <c r="A440" s="32"/>
      <c r="B440" s="33"/>
      <c r="C440" s="34"/>
      <c r="D440" s="35"/>
      <c r="E440" s="30"/>
      <c r="F440" s="36"/>
      <c r="H440" s="20">
        <f t="shared" si="6"/>
        <v>0</v>
      </c>
      <c r="I440" s="22"/>
    </row>
    <row r="441" spans="1:9" s="20" customFormat="1" ht="29.85" customHeight="1" x14ac:dyDescent="0.15">
      <c r="A441" s="32"/>
      <c r="B441" s="33"/>
      <c r="C441" s="34"/>
      <c r="D441" s="35"/>
      <c r="E441" s="30"/>
      <c r="F441" s="36"/>
      <c r="H441" s="20">
        <f t="shared" si="6"/>
        <v>0</v>
      </c>
      <c r="I441" s="22"/>
    </row>
    <row r="442" spans="1:9" s="20" customFormat="1" ht="29.85" customHeight="1" x14ac:dyDescent="0.15">
      <c r="A442" s="32"/>
      <c r="B442" s="33"/>
      <c r="C442" s="34"/>
      <c r="D442" s="35"/>
      <c r="E442" s="30"/>
      <c r="F442" s="36"/>
      <c r="H442" s="20">
        <f t="shared" si="6"/>
        <v>0</v>
      </c>
      <c r="I442" s="22"/>
    </row>
    <row r="443" spans="1:9" s="20" customFormat="1" ht="29.85" customHeight="1" x14ac:dyDescent="0.15">
      <c r="A443" s="32"/>
      <c r="B443" s="33"/>
      <c r="C443" s="34"/>
      <c r="D443" s="35"/>
      <c r="E443" s="30"/>
      <c r="F443" s="36"/>
      <c r="H443" s="20">
        <f t="shared" si="6"/>
        <v>0</v>
      </c>
      <c r="I443" s="22"/>
    </row>
    <row r="444" spans="1:9" s="20" customFormat="1" ht="29.85" customHeight="1" x14ac:dyDescent="0.15">
      <c r="A444" s="32"/>
      <c r="B444" s="33"/>
      <c r="C444" s="34"/>
      <c r="D444" s="35"/>
      <c r="E444" s="30"/>
      <c r="F444" s="36"/>
      <c r="H444" s="20">
        <f t="shared" si="6"/>
        <v>0</v>
      </c>
      <c r="I444" s="22"/>
    </row>
    <row r="445" spans="1:9" s="20" customFormat="1" ht="29.85" customHeight="1" x14ac:dyDescent="0.15">
      <c r="A445" s="32"/>
      <c r="B445" s="33"/>
      <c r="C445" s="34"/>
      <c r="D445" s="35"/>
      <c r="E445" s="30"/>
      <c r="F445" s="36"/>
      <c r="H445" s="20">
        <f t="shared" si="6"/>
        <v>0</v>
      </c>
      <c r="I445" s="22"/>
    </row>
    <row r="446" spans="1:9" s="20" customFormat="1" ht="29.85" customHeight="1" x14ac:dyDescent="0.15">
      <c r="A446" s="32"/>
      <c r="B446" s="33"/>
      <c r="C446" s="34"/>
      <c r="D446" s="35"/>
      <c r="E446" s="30"/>
      <c r="F446" s="36"/>
      <c r="G446" s="37"/>
      <c r="H446" s="37">
        <f t="shared" si="6"/>
        <v>0</v>
      </c>
      <c r="I446" s="22"/>
    </row>
    <row r="447" spans="1:9" s="20" customFormat="1" ht="29.85" customHeight="1" x14ac:dyDescent="0.15">
      <c r="A447" s="32"/>
      <c r="B447" s="33"/>
      <c r="C447" s="34"/>
      <c r="D447" s="35"/>
      <c r="E447" s="30"/>
      <c r="F447" s="36"/>
      <c r="G447" s="37"/>
      <c r="H447" s="37">
        <f t="shared" si="6"/>
        <v>0</v>
      </c>
      <c r="I447" s="22"/>
    </row>
    <row r="448" spans="1:9" s="20" customFormat="1" ht="29.85" customHeight="1" x14ac:dyDescent="0.15">
      <c r="A448" s="32"/>
      <c r="B448" s="33"/>
      <c r="C448" s="34"/>
      <c r="D448" s="35"/>
      <c r="E448" s="30"/>
      <c r="F448" s="36"/>
      <c r="G448" s="37"/>
      <c r="H448" s="37">
        <f t="shared" si="6"/>
        <v>0</v>
      </c>
      <c r="I448" s="22"/>
    </row>
    <row r="449" spans="1:9" s="20" customFormat="1" ht="29.85" customHeight="1" x14ac:dyDescent="0.15">
      <c r="A449" s="32"/>
      <c r="B449" s="33"/>
      <c r="C449" s="34"/>
      <c r="D449" s="35"/>
      <c r="E449" s="30"/>
      <c r="F449" s="36"/>
      <c r="G449" s="37"/>
      <c r="H449" s="37">
        <f t="shared" si="6"/>
        <v>0</v>
      </c>
      <c r="I449" s="22"/>
    </row>
    <row r="450" spans="1:9" s="20" customFormat="1" ht="29.85" customHeight="1" x14ac:dyDescent="0.15">
      <c r="A450" s="32"/>
      <c r="B450" s="33"/>
      <c r="C450" s="39"/>
      <c r="D450" s="35"/>
      <c r="E450" s="30"/>
      <c r="F450" s="36"/>
      <c r="G450" s="37"/>
      <c r="H450" s="37">
        <f t="shared" si="6"/>
        <v>0</v>
      </c>
      <c r="I450" s="22"/>
    </row>
    <row r="451" spans="1:9" s="20" customFormat="1" ht="29.85" customHeight="1" x14ac:dyDescent="0.15">
      <c r="A451" s="32"/>
      <c r="B451" s="33"/>
      <c r="C451" s="34"/>
      <c r="D451" s="34"/>
      <c r="E451" s="30"/>
      <c r="F451" s="36"/>
      <c r="G451" s="37"/>
      <c r="H451" s="37">
        <f t="shared" ref="H451:H514" si="7">INT(E451*G451)</f>
        <v>0</v>
      </c>
      <c r="I451" s="22"/>
    </row>
    <row r="452" spans="1:9" s="20" customFormat="1" ht="29.85" customHeight="1" x14ac:dyDescent="0.15">
      <c r="A452" s="32"/>
      <c r="B452" s="33"/>
      <c r="C452" s="34"/>
      <c r="D452" s="35"/>
      <c r="E452" s="30"/>
      <c r="F452" s="36"/>
      <c r="H452" s="20">
        <f t="shared" si="7"/>
        <v>0</v>
      </c>
      <c r="I452" s="22"/>
    </row>
    <row r="453" spans="1:9" s="20" customFormat="1" ht="29.85" customHeight="1" x14ac:dyDescent="0.15">
      <c r="A453" s="32"/>
      <c r="B453" s="33"/>
      <c r="C453" s="34"/>
      <c r="D453" s="35"/>
      <c r="E453" s="30"/>
      <c r="F453" s="36"/>
      <c r="H453" s="20">
        <f t="shared" si="7"/>
        <v>0</v>
      </c>
      <c r="I453" s="22"/>
    </row>
    <row r="454" spans="1:9" s="20" customFormat="1" ht="29.85" customHeight="1" x14ac:dyDescent="0.15">
      <c r="A454" s="32"/>
      <c r="B454" s="33"/>
      <c r="C454" s="34"/>
      <c r="D454" s="35"/>
      <c r="E454" s="30"/>
      <c r="F454" s="36"/>
      <c r="H454" s="20">
        <f t="shared" si="7"/>
        <v>0</v>
      </c>
      <c r="I454" s="22"/>
    </row>
    <row r="455" spans="1:9" s="20" customFormat="1" ht="29.85" customHeight="1" x14ac:dyDescent="0.15">
      <c r="A455" s="32"/>
      <c r="B455" s="33"/>
      <c r="C455" s="34"/>
      <c r="D455" s="35"/>
      <c r="E455" s="30"/>
      <c r="F455" s="36"/>
      <c r="H455" s="20">
        <f t="shared" si="7"/>
        <v>0</v>
      </c>
      <c r="I455" s="22"/>
    </row>
    <row r="456" spans="1:9" s="20" customFormat="1" ht="29.85" customHeight="1" x14ac:dyDescent="0.15">
      <c r="A456" s="32"/>
      <c r="B456" s="33"/>
      <c r="C456" s="34"/>
      <c r="D456" s="35"/>
      <c r="E456" s="30"/>
      <c r="F456" s="36"/>
      <c r="H456" s="20">
        <f t="shared" si="7"/>
        <v>0</v>
      </c>
      <c r="I456" s="22"/>
    </row>
    <row r="457" spans="1:9" s="20" customFormat="1" ht="29.85" customHeight="1" x14ac:dyDescent="0.15">
      <c r="A457" s="32"/>
      <c r="B457" s="33"/>
      <c r="C457" s="34"/>
      <c r="D457" s="35"/>
      <c r="E457" s="30"/>
      <c r="F457" s="36"/>
      <c r="H457" s="20">
        <f t="shared" si="7"/>
        <v>0</v>
      </c>
      <c r="I457" s="22"/>
    </row>
    <row r="458" spans="1:9" s="20" customFormat="1" ht="29.85" customHeight="1" x14ac:dyDescent="0.15">
      <c r="A458" s="32"/>
      <c r="B458" s="33"/>
      <c r="C458" s="34"/>
      <c r="D458" s="35"/>
      <c r="E458" s="30"/>
      <c r="F458" s="36"/>
      <c r="H458" s="20">
        <f t="shared" si="7"/>
        <v>0</v>
      </c>
      <c r="I458" s="22"/>
    </row>
    <row r="459" spans="1:9" s="20" customFormat="1" ht="29.85" customHeight="1" x14ac:dyDescent="0.15">
      <c r="A459" s="32"/>
      <c r="B459" s="33"/>
      <c r="C459" s="34"/>
      <c r="D459" s="35"/>
      <c r="E459" s="30"/>
      <c r="F459" s="36"/>
      <c r="H459" s="20">
        <f t="shared" si="7"/>
        <v>0</v>
      </c>
      <c r="I459" s="22"/>
    </row>
    <row r="460" spans="1:9" s="20" customFormat="1" ht="29.85" customHeight="1" x14ac:dyDescent="0.15">
      <c r="A460" s="32"/>
      <c r="B460" s="33"/>
      <c r="C460" s="34"/>
      <c r="D460" s="35"/>
      <c r="E460" s="30"/>
      <c r="F460" s="36"/>
      <c r="H460" s="20">
        <f t="shared" si="7"/>
        <v>0</v>
      </c>
      <c r="I460" s="22"/>
    </row>
    <row r="461" spans="1:9" s="20" customFormat="1" ht="29.85" customHeight="1" x14ac:dyDescent="0.15">
      <c r="A461" s="32"/>
      <c r="B461" s="33"/>
      <c r="C461" s="34"/>
      <c r="D461" s="35"/>
      <c r="E461" s="30"/>
      <c r="F461" s="36"/>
      <c r="H461" s="20">
        <f t="shared" si="7"/>
        <v>0</v>
      </c>
      <c r="I461" s="22"/>
    </row>
    <row r="462" spans="1:9" s="20" customFormat="1" ht="29.85" customHeight="1" x14ac:dyDescent="0.15">
      <c r="A462" s="32"/>
      <c r="B462" s="33"/>
      <c r="C462" s="34"/>
      <c r="D462" s="35"/>
      <c r="E462" s="30"/>
      <c r="F462" s="36"/>
      <c r="H462" s="20">
        <f t="shared" si="7"/>
        <v>0</v>
      </c>
      <c r="I462" s="22"/>
    </row>
    <row r="463" spans="1:9" s="20" customFormat="1" ht="29.85" customHeight="1" x14ac:dyDescent="0.15">
      <c r="A463" s="32"/>
      <c r="B463" s="33"/>
      <c r="C463" s="34"/>
      <c r="D463" s="35"/>
      <c r="E463" s="30"/>
      <c r="F463" s="36"/>
      <c r="H463" s="20">
        <f t="shared" si="7"/>
        <v>0</v>
      </c>
      <c r="I463" s="22"/>
    </row>
    <row r="464" spans="1:9" s="20" customFormat="1" ht="29.85" customHeight="1" x14ac:dyDescent="0.15">
      <c r="A464" s="32"/>
      <c r="B464" s="33"/>
      <c r="C464" s="34"/>
      <c r="D464" s="35"/>
      <c r="E464" s="30"/>
      <c r="F464" s="36"/>
      <c r="G464" s="37"/>
      <c r="H464" s="37">
        <f t="shared" si="7"/>
        <v>0</v>
      </c>
      <c r="I464" s="22"/>
    </row>
    <row r="465" spans="1:9" s="20" customFormat="1" ht="29.85" customHeight="1" x14ac:dyDescent="0.15">
      <c r="A465" s="32"/>
      <c r="B465" s="33"/>
      <c r="C465" s="34"/>
      <c r="D465" s="35"/>
      <c r="E465" s="30"/>
      <c r="F465" s="36"/>
      <c r="G465" s="37"/>
      <c r="H465" s="37">
        <f t="shared" si="7"/>
        <v>0</v>
      </c>
      <c r="I465" s="22"/>
    </row>
    <row r="466" spans="1:9" s="20" customFormat="1" ht="29.85" customHeight="1" x14ac:dyDescent="0.15">
      <c r="A466" s="32"/>
      <c r="B466" s="33"/>
      <c r="C466" s="34"/>
      <c r="D466" s="35"/>
      <c r="E466" s="30"/>
      <c r="F466" s="36"/>
      <c r="G466" s="37"/>
      <c r="H466" s="37">
        <f t="shared" si="7"/>
        <v>0</v>
      </c>
      <c r="I466" s="22"/>
    </row>
    <row r="467" spans="1:9" s="20" customFormat="1" ht="29.85" customHeight="1" x14ac:dyDescent="0.15">
      <c r="A467" s="32"/>
      <c r="B467" s="33"/>
      <c r="C467" s="34"/>
      <c r="D467" s="35"/>
      <c r="E467" s="30"/>
      <c r="F467" s="36"/>
      <c r="G467" s="37"/>
      <c r="H467" s="37">
        <f t="shared" si="7"/>
        <v>0</v>
      </c>
      <c r="I467" s="22"/>
    </row>
    <row r="468" spans="1:9" s="20" customFormat="1" ht="29.85" customHeight="1" x14ac:dyDescent="0.15">
      <c r="A468" s="32"/>
      <c r="B468" s="33"/>
      <c r="C468" s="39"/>
      <c r="D468" s="35"/>
      <c r="E468" s="30"/>
      <c r="F468" s="36"/>
      <c r="G468" s="37"/>
      <c r="H468" s="37">
        <f t="shared" si="7"/>
        <v>0</v>
      </c>
      <c r="I468" s="22"/>
    </row>
    <row r="469" spans="1:9" s="20" customFormat="1" ht="29.85" customHeight="1" x14ac:dyDescent="0.15">
      <c r="A469" s="32"/>
      <c r="B469" s="33"/>
      <c r="C469" s="34"/>
      <c r="D469" s="34"/>
      <c r="E469" s="30"/>
      <c r="F469" s="36"/>
      <c r="G469" s="37"/>
      <c r="H469" s="37">
        <f t="shared" si="7"/>
        <v>0</v>
      </c>
      <c r="I469" s="22"/>
    </row>
    <row r="470" spans="1:9" s="20" customFormat="1" ht="29.85" customHeight="1" x14ac:dyDescent="0.15">
      <c r="A470" s="32"/>
      <c r="B470" s="33"/>
      <c r="C470" s="34"/>
      <c r="D470" s="35"/>
      <c r="E470" s="30"/>
      <c r="F470" s="36"/>
      <c r="H470" s="20">
        <f t="shared" si="7"/>
        <v>0</v>
      </c>
      <c r="I470" s="22"/>
    </row>
    <row r="471" spans="1:9" s="20" customFormat="1" ht="29.85" customHeight="1" x14ac:dyDescent="0.15">
      <c r="A471" s="32"/>
      <c r="B471" s="33"/>
      <c r="C471" s="34"/>
      <c r="D471" s="35"/>
      <c r="E471" s="30"/>
      <c r="F471" s="36"/>
      <c r="H471" s="20">
        <f t="shared" si="7"/>
        <v>0</v>
      </c>
      <c r="I471" s="22"/>
    </row>
    <row r="472" spans="1:9" s="20" customFormat="1" ht="29.85" customHeight="1" x14ac:dyDescent="0.15">
      <c r="A472" s="32"/>
      <c r="B472" s="33"/>
      <c r="C472" s="34"/>
      <c r="D472" s="35"/>
      <c r="E472" s="30"/>
      <c r="F472" s="36"/>
      <c r="H472" s="20">
        <f t="shared" si="7"/>
        <v>0</v>
      </c>
      <c r="I472" s="22"/>
    </row>
    <row r="473" spans="1:9" s="20" customFormat="1" ht="29.85" customHeight="1" x14ac:dyDescent="0.15">
      <c r="A473" s="32"/>
      <c r="B473" s="33"/>
      <c r="C473" s="34"/>
      <c r="D473" s="35"/>
      <c r="E473" s="30"/>
      <c r="F473" s="36"/>
      <c r="H473" s="20">
        <f t="shared" si="7"/>
        <v>0</v>
      </c>
      <c r="I473" s="22"/>
    </row>
    <row r="474" spans="1:9" s="20" customFormat="1" ht="29.85" customHeight="1" x14ac:dyDescent="0.15">
      <c r="A474" s="32"/>
      <c r="B474" s="33"/>
      <c r="C474" s="34"/>
      <c r="D474" s="35"/>
      <c r="E474" s="30"/>
      <c r="F474" s="36"/>
      <c r="H474" s="20">
        <f t="shared" si="7"/>
        <v>0</v>
      </c>
      <c r="I474" s="22"/>
    </row>
    <row r="475" spans="1:9" s="20" customFormat="1" ht="29.85" customHeight="1" x14ac:dyDescent="0.15">
      <c r="A475" s="32"/>
      <c r="B475" s="33"/>
      <c r="C475" s="34"/>
      <c r="D475" s="35"/>
      <c r="E475" s="30"/>
      <c r="F475" s="36"/>
      <c r="H475" s="20">
        <f t="shared" si="7"/>
        <v>0</v>
      </c>
      <c r="I475" s="22"/>
    </row>
    <row r="476" spans="1:9" s="20" customFormat="1" ht="29.85" customHeight="1" x14ac:dyDescent="0.15">
      <c r="A476" s="32"/>
      <c r="B476" s="33"/>
      <c r="C476" s="34"/>
      <c r="D476" s="35"/>
      <c r="E476" s="30"/>
      <c r="F476" s="36"/>
      <c r="H476" s="20">
        <f t="shared" si="7"/>
        <v>0</v>
      </c>
      <c r="I476" s="22"/>
    </row>
    <row r="477" spans="1:9" s="20" customFormat="1" ht="29.85" customHeight="1" x14ac:dyDescent="0.15">
      <c r="A477" s="32"/>
      <c r="B477" s="33"/>
      <c r="C477" s="34"/>
      <c r="D477" s="35"/>
      <c r="E477" s="30"/>
      <c r="F477" s="36"/>
      <c r="H477" s="20">
        <f t="shared" si="7"/>
        <v>0</v>
      </c>
      <c r="I477" s="22"/>
    </row>
    <row r="478" spans="1:9" s="20" customFormat="1" ht="29.85" customHeight="1" x14ac:dyDescent="0.15">
      <c r="A478" s="32"/>
      <c r="B478" s="33"/>
      <c r="C478" s="34"/>
      <c r="D478" s="35"/>
      <c r="E478" s="30"/>
      <c r="F478" s="36"/>
      <c r="H478" s="20">
        <f t="shared" si="7"/>
        <v>0</v>
      </c>
      <c r="I478" s="22"/>
    </row>
    <row r="479" spans="1:9" s="20" customFormat="1" ht="29.85" customHeight="1" x14ac:dyDescent="0.15">
      <c r="A479" s="32"/>
      <c r="B479" s="33"/>
      <c r="C479" s="34"/>
      <c r="D479" s="35"/>
      <c r="E479" s="30"/>
      <c r="F479" s="36"/>
      <c r="H479" s="20">
        <f t="shared" si="7"/>
        <v>0</v>
      </c>
      <c r="I479" s="22"/>
    </row>
    <row r="480" spans="1:9" s="20" customFormat="1" ht="29.85" customHeight="1" x14ac:dyDescent="0.15">
      <c r="A480" s="32"/>
      <c r="B480" s="33"/>
      <c r="C480" s="34"/>
      <c r="D480" s="35"/>
      <c r="E480" s="30"/>
      <c r="F480" s="36"/>
      <c r="H480" s="20">
        <f t="shared" si="7"/>
        <v>0</v>
      </c>
      <c r="I480" s="22"/>
    </row>
    <row r="481" spans="1:9" s="20" customFormat="1" ht="29.85" customHeight="1" x14ac:dyDescent="0.15">
      <c r="A481" s="32"/>
      <c r="B481" s="33"/>
      <c r="C481" s="34"/>
      <c r="D481" s="35"/>
      <c r="E481" s="30"/>
      <c r="F481" s="36"/>
      <c r="H481" s="20">
        <f t="shared" si="7"/>
        <v>0</v>
      </c>
      <c r="I481" s="22"/>
    </row>
    <row r="482" spans="1:9" s="20" customFormat="1" ht="29.85" customHeight="1" x14ac:dyDescent="0.15">
      <c r="A482" s="32"/>
      <c r="B482" s="33"/>
      <c r="C482" s="34"/>
      <c r="D482" s="35"/>
      <c r="E482" s="30"/>
      <c r="F482" s="36"/>
      <c r="G482" s="37"/>
      <c r="H482" s="37">
        <f t="shared" si="7"/>
        <v>0</v>
      </c>
      <c r="I482" s="22"/>
    </row>
    <row r="483" spans="1:9" s="20" customFormat="1" ht="29.85" customHeight="1" x14ac:dyDescent="0.15">
      <c r="A483" s="32"/>
      <c r="B483" s="33"/>
      <c r="C483" s="34"/>
      <c r="D483" s="35"/>
      <c r="E483" s="30"/>
      <c r="F483" s="36"/>
      <c r="G483" s="37"/>
      <c r="H483" s="37">
        <f t="shared" si="7"/>
        <v>0</v>
      </c>
      <c r="I483" s="22"/>
    </row>
    <row r="484" spans="1:9" s="20" customFormat="1" ht="29.85" customHeight="1" x14ac:dyDescent="0.15">
      <c r="A484" s="32"/>
      <c r="B484" s="33"/>
      <c r="C484" s="34"/>
      <c r="D484" s="35"/>
      <c r="E484" s="30"/>
      <c r="F484" s="36"/>
      <c r="G484" s="37"/>
      <c r="H484" s="37">
        <f t="shared" si="7"/>
        <v>0</v>
      </c>
      <c r="I484" s="22"/>
    </row>
    <row r="485" spans="1:9" s="20" customFormat="1" ht="29.85" customHeight="1" x14ac:dyDescent="0.15">
      <c r="A485" s="32"/>
      <c r="B485" s="33"/>
      <c r="C485" s="34"/>
      <c r="D485" s="35"/>
      <c r="E485" s="30"/>
      <c r="F485" s="36"/>
      <c r="G485" s="37"/>
      <c r="H485" s="37">
        <f t="shared" si="7"/>
        <v>0</v>
      </c>
      <c r="I485" s="22"/>
    </row>
    <row r="486" spans="1:9" s="20" customFormat="1" ht="29.85" customHeight="1" x14ac:dyDescent="0.15">
      <c r="A486" s="32"/>
      <c r="B486" s="33"/>
      <c r="C486" s="39"/>
      <c r="D486" s="35"/>
      <c r="E486" s="30"/>
      <c r="F486" s="36"/>
      <c r="G486" s="37"/>
      <c r="H486" s="37">
        <f t="shared" si="7"/>
        <v>0</v>
      </c>
      <c r="I486" s="22"/>
    </row>
    <row r="487" spans="1:9" s="20" customFormat="1" ht="29.85" customHeight="1" x14ac:dyDescent="0.15">
      <c r="A487" s="41"/>
      <c r="B487" s="41"/>
      <c r="C487" s="42"/>
      <c r="D487" s="42"/>
      <c r="E487" s="30"/>
      <c r="F487" s="15"/>
      <c r="H487" s="20">
        <f t="shared" si="7"/>
        <v>0</v>
      </c>
      <c r="I487" s="22"/>
    </row>
    <row r="488" spans="1:9" s="20" customFormat="1" ht="29.85" customHeight="1" x14ac:dyDescent="0.15">
      <c r="A488" s="41"/>
      <c r="B488" s="41"/>
      <c r="C488" s="42"/>
      <c r="D488" s="42"/>
      <c r="E488" s="30"/>
      <c r="F488" s="15"/>
      <c r="H488" s="20">
        <f t="shared" si="7"/>
        <v>0</v>
      </c>
      <c r="I488" s="22"/>
    </row>
    <row r="489" spans="1:9" s="20" customFormat="1" ht="29.85" customHeight="1" x14ac:dyDescent="0.15">
      <c r="A489" s="41"/>
      <c r="B489" s="41"/>
      <c r="C489" s="42"/>
      <c r="D489" s="42"/>
      <c r="E489" s="30"/>
      <c r="F489" s="15"/>
      <c r="H489" s="20">
        <f t="shared" si="7"/>
        <v>0</v>
      </c>
      <c r="I489" s="22"/>
    </row>
    <row r="490" spans="1:9" s="20" customFormat="1" ht="29.85" customHeight="1" x14ac:dyDescent="0.15">
      <c r="A490" s="41"/>
      <c r="B490" s="41"/>
      <c r="C490" s="42"/>
      <c r="D490" s="42"/>
      <c r="E490" s="30"/>
      <c r="F490" s="15"/>
      <c r="H490" s="20">
        <f t="shared" si="7"/>
        <v>0</v>
      </c>
      <c r="I490" s="22"/>
    </row>
    <row r="491" spans="1:9" s="20" customFormat="1" ht="29.85" customHeight="1" x14ac:dyDescent="0.15">
      <c r="A491" s="41"/>
      <c r="B491" s="41"/>
      <c r="C491" s="42"/>
      <c r="D491" s="42"/>
      <c r="E491" s="30"/>
      <c r="F491" s="15"/>
      <c r="H491" s="20">
        <f t="shared" si="7"/>
        <v>0</v>
      </c>
      <c r="I491" s="22"/>
    </row>
    <row r="492" spans="1:9" s="20" customFormat="1" ht="29.85" customHeight="1" x14ac:dyDescent="0.15">
      <c r="A492" s="41"/>
      <c r="B492" s="41"/>
      <c r="C492" s="42"/>
      <c r="D492" s="42"/>
      <c r="E492" s="30"/>
      <c r="F492" s="15"/>
      <c r="H492" s="20">
        <f t="shared" si="7"/>
        <v>0</v>
      </c>
      <c r="I492" s="22"/>
    </row>
    <row r="493" spans="1:9" s="20" customFormat="1" ht="29.85" customHeight="1" x14ac:dyDescent="0.15">
      <c r="A493" s="41"/>
      <c r="B493" s="41"/>
      <c r="C493" s="42"/>
      <c r="D493" s="42"/>
      <c r="E493" s="30"/>
      <c r="F493" s="15"/>
      <c r="H493" s="20">
        <f t="shared" si="7"/>
        <v>0</v>
      </c>
      <c r="I493" s="22"/>
    </row>
    <row r="494" spans="1:9" s="20" customFormat="1" ht="29.85" customHeight="1" x14ac:dyDescent="0.15">
      <c r="A494" s="41"/>
      <c r="B494" s="41"/>
      <c r="C494" s="42"/>
      <c r="D494" s="42"/>
      <c r="E494" s="30"/>
      <c r="F494" s="15"/>
      <c r="H494" s="20">
        <f t="shared" si="7"/>
        <v>0</v>
      </c>
      <c r="I494" s="22"/>
    </row>
    <row r="495" spans="1:9" s="20" customFormat="1" ht="29.85" customHeight="1" x14ac:dyDescent="0.15">
      <c r="A495" s="41"/>
      <c r="B495" s="41"/>
      <c r="C495" s="42"/>
      <c r="D495" s="42"/>
      <c r="E495" s="30"/>
      <c r="F495" s="15"/>
      <c r="H495" s="20">
        <f t="shared" si="7"/>
        <v>0</v>
      </c>
      <c r="I495" s="22"/>
    </row>
    <row r="496" spans="1:9" s="20" customFormat="1" ht="29.85" customHeight="1" x14ac:dyDescent="0.15">
      <c r="A496" s="41"/>
      <c r="B496" s="41"/>
      <c r="C496" s="42"/>
      <c r="D496" s="42"/>
      <c r="E496" s="30"/>
      <c r="F496" s="15"/>
      <c r="H496" s="20">
        <f t="shared" si="7"/>
        <v>0</v>
      </c>
      <c r="I496" s="22"/>
    </row>
    <row r="497" spans="1:9" s="20" customFormat="1" ht="29.85" customHeight="1" x14ac:dyDescent="0.15">
      <c r="A497" s="41"/>
      <c r="B497" s="41"/>
      <c r="C497" s="42"/>
      <c r="D497" s="42"/>
      <c r="E497" s="30"/>
      <c r="F497" s="15"/>
      <c r="H497" s="20">
        <f t="shared" si="7"/>
        <v>0</v>
      </c>
      <c r="I497" s="22"/>
    </row>
    <row r="498" spans="1:9" s="20" customFormat="1" ht="29.85" customHeight="1" x14ac:dyDescent="0.15">
      <c r="A498" s="41"/>
      <c r="B498" s="41"/>
      <c r="C498" s="42"/>
      <c r="D498" s="42"/>
      <c r="E498" s="30"/>
      <c r="F498" s="15"/>
      <c r="H498" s="20">
        <f t="shared" si="7"/>
        <v>0</v>
      </c>
      <c r="I498" s="22"/>
    </row>
    <row r="499" spans="1:9" s="20" customFormat="1" ht="29.85" customHeight="1" x14ac:dyDescent="0.15">
      <c r="A499" s="41"/>
      <c r="B499" s="41"/>
      <c r="C499" s="42"/>
      <c r="D499" s="42"/>
      <c r="E499" s="30"/>
      <c r="F499" s="15"/>
      <c r="H499" s="20">
        <f t="shared" si="7"/>
        <v>0</v>
      </c>
      <c r="I499" s="22"/>
    </row>
    <row r="500" spans="1:9" s="20" customFormat="1" ht="29.85" customHeight="1" x14ac:dyDescent="0.15">
      <c r="A500" s="41"/>
      <c r="B500" s="41"/>
      <c r="C500" s="42"/>
      <c r="D500" s="42"/>
      <c r="E500" s="30"/>
      <c r="F500" s="15"/>
      <c r="H500" s="20">
        <f t="shared" si="7"/>
        <v>0</v>
      </c>
      <c r="I500" s="22"/>
    </row>
    <row r="501" spans="1:9" s="20" customFormat="1" ht="29.85" customHeight="1" x14ac:dyDescent="0.15">
      <c r="A501" s="41"/>
      <c r="B501" s="41"/>
      <c r="C501" s="42"/>
      <c r="D501" s="42"/>
      <c r="E501" s="30"/>
      <c r="F501" s="15"/>
      <c r="H501" s="20">
        <f t="shared" si="7"/>
        <v>0</v>
      </c>
      <c r="I501" s="22"/>
    </row>
    <row r="502" spans="1:9" s="20" customFormat="1" ht="29.85" customHeight="1" x14ac:dyDescent="0.15">
      <c r="A502" s="41"/>
      <c r="B502" s="41"/>
      <c r="C502" s="42"/>
      <c r="D502" s="42"/>
      <c r="E502" s="30"/>
      <c r="F502" s="15"/>
      <c r="H502" s="20">
        <f t="shared" si="7"/>
        <v>0</v>
      </c>
      <c r="I502" s="22"/>
    </row>
    <row r="503" spans="1:9" s="20" customFormat="1" ht="29.85" customHeight="1" x14ac:dyDescent="0.15">
      <c r="A503" s="41"/>
      <c r="B503" s="41"/>
      <c r="C503" s="42"/>
      <c r="D503" s="42"/>
      <c r="E503" s="30"/>
      <c r="F503" s="15"/>
      <c r="H503" s="20">
        <f t="shared" si="7"/>
        <v>0</v>
      </c>
      <c r="I503" s="22"/>
    </row>
    <row r="504" spans="1:9" s="20" customFormat="1" ht="29.85" customHeight="1" x14ac:dyDescent="0.15">
      <c r="A504" s="41"/>
      <c r="B504" s="41"/>
      <c r="C504" s="42"/>
      <c r="D504" s="42"/>
      <c r="E504" s="30"/>
      <c r="F504" s="15"/>
      <c r="H504" s="20">
        <f t="shared" si="7"/>
        <v>0</v>
      </c>
      <c r="I504" s="22"/>
    </row>
    <row r="505" spans="1:9" s="20" customFormat="1" ht="29.85" customHeight="1" x14ac:dyDescent="0.15">
      <c r="A505" s="41"/>
      <c r="B505" s="41"/>
      <c r="C505" s="42"/>
      <c r="D505" s="42"/>
      <c r="E505" s="30"/>
      <c r="F505" s="15"/>
      <c r="H505" s="20">
        <f t="shared" si="7"/>
        <v>0</v>
      </c>
      <c r="I505" s="22"/>
    </row>
    <row r="506" spans="1:9" s="20" customFormat="1" ht="29.85" customHeight="1" x14ac:dyDescent="0.15">
      <c r="A506" s="41"/>
      <c r="B506" s="41"/>
      <c r="C506" s="42"/>
      <c r="D506" s="42"/>
      <c r="E506" s="30"/>
      <c r="F506" s="15"/>
      <c r="H506" s="20">
        <f t="shared" si="7"/>
        <v>0</v>
      </c>
      <c r="I506" s="22"/>
    </row>
    <row r="507" spans="1:9" s="20" customFormat="1" ht="29.85" customHeight="1" x14ac:dyDescent="0.15">
      <c r="A507" s="41"/>
      <c r="B507" s="41"/>
      <c r="C507" s="42"/>
      <c r="D507" s="42"/>
      <c r="E507" s="30"/>
      <c r="F507" s="15"/>
      <c r="H507" s="20">
        <f t="shared" si="7"/>
        <v>0</v>
      </c>
      <c r="I507" s="22"/>
    </row>
    <row r="508" spans="1:9" s="20" customFormat="1" ht="29.85" customHeight="1" x14ac:dyDescent="0.15">
      <c r="A508" s="41"/>
      <c r="B508" s="41"/>
      <c r="C508" s="42"/>
      <c r="D508" s="42"/>
      <c r="E508" s="30"/>
      <c r="F508" s="15"/>
      <c r="H508" s="20">
        <f t="shared" si="7"/>
        <v>0</v>
      </c>
      <c r="I508" s="22"/>
    </row>
    <row r="509" spans="1:9" s="20" customFormat="1" ht="29.85" customHeight="1" x14ac:dyDescent="0.15">
      <c r="A509" s="41"/>
      <c r="B509" s="41"/>
      <c r="C509" s="42"/>
      <c r="D509" s="42"/>
      <c r="E509" s="30"/>
      <c r="F509" s="15"/>
      <c r="H509" s="20">
        <f t="shared" si="7"/>
        <v>0</v>
      </c>
      <c r="I509" s="22"/>
    </row>
    <row r="510" spans="1:9" s="20" customFormat="1" ht="29.85" customHeight="1" x14ac:dyDescent="0.15">
      <c r="A510" s="41"/>
      <c r="B510" s="41"/>
      <c r="C510" s="42"/>
      <c r="D510" s="42"/>
      <c r="E510" s="30"/>
      <c r="F510" s="15"/>
      <c r="H510" s="20">
        <f t="shared" si="7"/>
        <v>0</v>
      </c>
      <c r="I510" s="22"/>
    </row>
    <row r="511" spans="1:9" s="20" customFormat="1" ht="29.85" customHeight="1" x14ac:dyDescent="0.15">
      <c r="A511" s="41"/>
      <c r="B511" s="41"/>
      <c r="C511" s="42"/>
      <c r="D511" s="42"/>
      <c r="E511" s="30"/>
      <c r="F511" s="15"/>
      <c r="H511" s="20">
        <f t="shared" si="7"/>
        <v>0</v>
      </c>
      <c r="I511" s="22"/>
    </row>
    <row r="512" spans="1:9" s="20" customFormat="1" ht="29.85" customHeight="1" x14ac:dyDescent="0.15">
      <c r="A512" s="41"/>
      <c r="B512" s="41"/>
      <c r="C512" s="42"/>
      <c r="D512" s="42"/>
      <c r="E512" s="30"/>
      <c r="F512" s="15"/>
      <c r="H512" s="20">
        <f t="shared" si="7"/>
        <v>0</v>
      </c>
      <c r="I512" s="22"/>
    </row>
    <row r="513" spans="1:9" s="20" customFormat="1" ht="29.85" customHeight="1" x14ac:dyDescent="0.15">
      <c r="A513" s="41"/>
      <c r="B513" s="41"/>
      <c r="C513" s="42"/>
      <c r="D513" s="42"/>
      <c r="E513" s="30"/>
      <c r="F513" s="15"/>
      <c r="H513" s="20">
        <f t="shared" si="7"/>
        <v>0</v>
      </c>
      <c r="I513" s="22"/>
    </row>
    <row r="514" spans="1:9" s="20" customFormat="1" ht="29.85" customHeight="1" x14ac:dyDescent="0.15">
      <c r="A514" s="41"/>
      <c r="B514" s="41"/>
      <c r="C514" s="42"/>
      <c r="D514" s="42"/>
      <c r="E514" s="30"/>
      <c r="F514" s="15"/>
      <c r="H514" s="20">
        <f t="shared" si="7"/>
        <v>0</v>
      </c>
      <c r="I514" s="22"/>
    </row>
    <row r="515" spans="1:9" s="20" customFormat="1" ht="29.85" customHeight="1" x14ac:dyDescent="0.15">
      <c r="A515" s="41"/>
      <c r="B515" s="41"/>
      <c r="C515" s="42"/>
      <c r="D515" s="42"/>
      <c r="E515" s="30"/>
      <c r="F515" s="15"/>
      <c r="H515" s="20">
        <f t="shared" ref="H515:H549" si="8">INT(E515*G515)</f>
        <v>0</v>
      </c>
      <c r="I515" s="22"/>
    </row>
    <row r="516" spans="1:9" s="20" customFormat="1" ht="29.85" customHeight="1" x14ac:dyDescent="0.15">
      <c r="A516" s="41"/>
      <c r="B516" s="41"/>
      <c r="C516" s="42"/>
      <c r="D516" s="42"/>
      <c r="E516" s="43"/>
      <c r="F516" s="15"/>
      <c r="H516" s="20">
        <f t="shared" si="8"/>
        <v>0</v>
      </c>
      <c r="I516" s="22"/>
    </row>
    <row r="517" spans="1:9" s="20" customFormat="1" ht="29.85" customHeight="1" x14ac:dyDescent="0.15">
      <c r="A517" s="41"/>
      <c r="B517" s="41"/>
      <c r="C517" s="42"/>
      <c r="D517" s="42"/>
      <c r="E517" s="43"/>
      <c r="F517" s="15"/>
      <c r="H517" s="20">
        <f t="shared" si="8"/>
        <v>0</v>
      </c>
      <c r="I517" s="22"/>
    </row>
    <row r="518" spans="1:9" s="20" customFormat="1" ht="29.85" customHeight="1" x14ac:dyDescent="0.15">
      <c r="A518" s="41"/>
      <c r="B518" s="41"/>
      <c r="C518" s="42"/>
      <c r="D518" s="42"/>
      <c r="E518" s="43"/>
      <c r="F518" s="15"/>
      <c r="H518" s="20">
        <f t="shared" si="8"/>
        <v>0</v>
      </c>
      <c r="I518" s="22"/>
    </row>
    <row r="519" spans="1:9" s="20" customFormat="1" ht="29.85" customHeight="1" x14ac:dyDescent="0.15">
      <c r="A519" s="41"/>
      <c r="B519" s="41"/>
      <c r="C519" s="42"/>
      <c r="D519" s="42"/>
      <c r="E519" s="43"/>
      <c r="F519" s="15"/>
      <c r="H519" s="20">
        <f t="shared" si="8"/>
        <v>0</v>
      </c>
      <c r="I519" s="22"/>
    </row>
    <row r="520" spans="1:9" s="20" customFormat="1" ht="29.85" customHeight="1" x14ac:dyDescent="0.15">
      <c r="A520" s="41"/>
      <c r="B520" s="41"/>
      <c r="C520" s="42"/>
      <c r="D520" s="42"/>
      <c r="E520" s="43"/>
      <c r="F520" s="15"/>
      <c r="H520" s="20">
        <f t="shared" si="8"/>
        <v>0</v>
      </c>
      <c r="I520" s="22"/>
    </row>
    <row r="521" spans="1:9" s="20" customFormat="1" ht="29.85" customHeight="1" x14ac:dyDescent="0.15">
      <c r="A521" s="41"/>
      <c r="B521" s="41"/>
      <c r="C521" s="42"/>
      <c r="D521" s="42"/>
      <c r="E521" s="43"/>
      <c r="F521" s="15"/>
      <c r="H521" s="20">
        <f t="shared" si="8"/>
        <v>0</v>
      </c>
      <c r="I521" s="22"/>
    </row>
    <row r="522" spans="1:9" s="20" customFormat="1" ht="29.85" customHeight="1" x14ac:dyDescent="0.15">
      <c r="A522" s="41"/>
      <c r="B522" s="41"/>
      <c r="C522" s="42"/>
      <c r="D522" s="42"/>
      <c r="E522" s="43"/>
      <c r="F522" s="15"/>
      <c r="H522" s="20">
        <f t="shared" si="8"/>
        <v>0</v>
      </c>
      <c r="I522" s="22"/>
    </row>
    <row r="523" spans="1:9" s="20" customFormat="1" ht="29.85" customHeight="1" x14ac:dyDescent="0.15">
      <c r="A523" s="41"/>
      <c r="B523" s="41"/>
      <c r="C523" s="42"/>
      <c r="D523" s="42"/>
      <c r="E523" s="43"/>
      <c r="F523" s="15"/>
      <c r="H523" s="20">
        <f t="shared" si="8"/>
        <v>0</v>
      </c>
      <c r="I523" s="22"/>
    </row>
    <row r="524" spans="1:9" s="20" customFormat="1" ht="29.85" customHeight="1" x14ac:dyDescent="0.15">
      <c r="A524" s="41"/>
      <c r="B524" s="41"/>
      <c r="C524" s="42"/>
      <c r="D524" s="42"/>
      <c r="E524" s="43"/>
      <c r="F524" s="15"/>
      <c r="H524" s="20">
        <f t="shared" si="8"/>
        <v>0</v>
      </c>
      <c r="I524" s="22"/>
    </row>
    <row r="525" spans="1:9" s="20" customFormat="1" ht="29.85" customHeight="1" x14ac:dyDescent="0.15">
      <c r="A525" s="41"/>
      <c r="B525" s="41"/>
      <c r="C525" s="42"/>
      <c r="D525" s="42"/>
      <c r="E525" s="43"/>
      <c r="F525" s="15"/>
      <c r="H525" s="20">
        <f t="shared" si="8"/>
        <v>0</v>
      </c>
      <c r="I525" s="22"/>
    </row>
    <row r="526" spans="1:9" s="20" customFormat="1" ht="29.85" customHeight="1" x14ac:dyDescent="0.15">
      <c r="A526" s="41"/>
      <c r="B526" s="41"/>
      <c r="C526" s="42"/>
      <c r="D526" s="42"/>
      <c r="E526" s="43"/>
      <c r="F526" s="15"/>
      <c r="H526" s="20">
        <f t="shared" si="8"/>
        <v>0</v>
      </c>
      <c r="I526" s="22"/>
    </row>
    <row r="527" spans="1:9" s="20" customFormat="1" ht="29.85" customHeight="1" x14ac:dyDescent="0.15">
      <c r="A527" s="41"/>
      <c r="B527" s="41"/>
      <c r="C527" s="42"/>
      <c r="D527" s="42"/>
      <c r="E527" s="43"/>
      <c r="F527" s="15"/>
      <c r="H527" s="20">
        <f t="shared" si="8"/>
        <v>0</v>
      </c>
      <c r="I527" s="22"/>
    </row>
    <row r="528" spans="1:9" s="20" customFormat="1" ht="29.85" customHeight="1" x14ac:dyDescent="0.15">
      <c r="A528" s="41"/>
      <c r="B528" s="41"/>
      <c r="C528" s="42"/>
      <c r="D528" s="42"/>
      <c r="E528" s="43"/>
      <c r="F528" s="15"/>
      <c r="H528" s="20">
        <f t="shared" si="8"/>
        <v>0</v>
      </c>
      <c r="I528" s="22"/>
    </row>
    <row r="529" spans="1:9" s="20" customFormat="1" ht="29.85" customHeight="1" x14ac:dyDescent="0.15">
      <c r="A529" s="41"/>
      <c r="B529" s="41"/>
      <c r="C529" s="42"/>
      <c r="D529" s="42"/>
      <c r="E529" s="43"/>
      <c r="F529" s="15"/>
      <c r="H529" s="20">
        <f t="shared" si="8"/>
        <v>0</v>
      </c>
      <c r="I529" s="22"/>
    </row>
    <row r="530" spans="1:9" s="20" customFormat="1" ht="29.85" customHeight="1" x14ac:dyDescent="0.15">
      <c r="A530" s="41"/>
      <c r="B530" s="41"/>
      <c r="C530" s="42"/>
      <c r="D530" s="42"/>
      <c r="E530" s="43"/>
      <c r="F530" s="15"/>
      <c r="H530" s="20">
        <f t="shared" si="8"/>
        <v>0</v>
      </c>
      <c r="I530" s="22"/>
    </row>
    <row r="531" spans="1:9" s="20" customFormat="1" ht="29.85" customHeight="1" x14ac:dyDescent="0.15">
      <c r="A531" s="41"/>
      <c r="B531" s="41"/>
      <c r="C531" s="42"/>
      <c r="D531" s="42"/>
      <c r="E531" s="43"/>
      <c r="F531" s="15"/>
      <c r="H531" s="20">
        <f t="shared" si="8"/>
        <v>0</v>
      </c>
      <c r="I531" s="22"/>
    </row>
    <row r="532" spans="1:9" s="20" customFormat="1" ht="29.85" customHeight="1" x14ac:dyDescent="0.15">
      <c r="A532" s="41"/>
      <c r="B532" s="41"/>
      <c r="C532" s="42"/>
      <c r="D532" s="42"/>
      <c r="E532" s="43"/>
      <c r="F532" s="15"/>
      <c r="H532" s="20">
        <f t="shared" si="8"/>
        <v>0</v>
      </c>
      <c r="I532" s="22"/>
    </row>
    <row r="533" spans="1:9" s="20" customFormat="1" ht="29.85" customHeight="1" x14ac:dyDescent="0.15">
      <c r="A533" s="41"/>
      <c r="B533" s="41"/>
      <c r="C533" s="42"/>
      <c r="D533" s="42"/>
      <c r="E533" s="43"/>
      <c r="F533" s="15"/>
      <c r="H533" s="20">
        <f t="shared" si="8"/>
        <v>0</v>
      </c>
      <c r="I533" s="22"/>
    </row>
    <row r="534" spans="1:9" s="20" customFormat="1" ht="29.85" customHeight="1" x14ac:dyDescent="0.15">
      <c r="A534" s="41"/>
      <c r="B534" s="41"/>
      <c r="C534" s="42"/>
      <c r="D534" s="42"/>
      <c r="E534" s="43"/>
      <c r="F534" s="15"/>
      <c r="H534" s="20">
        <f t="shared" si="8"/>
        <v>0</v>
      </c>
      <c r="I534" s="22"/>
    </row>
    <row r="535" spans="1:9" s="20" customFormat="1" ht="29.85" customHeight="1" x14ac:dyDescent="0.15">
      <c r="A535" s="41"/>
      <c r="B535" s="41"/>
      <c r="C535" s="42"/>
      <c r="D535" s="42"/>
      <c r="E535" s="43"/>
      <c r="F535" s="15"/>
      <c r="H535" s="20">
        <f t="shared" si="8"/>
        <v>0</v>
      </c>
      <c r="I535" s="22"/>
    </row>
    <row r="536" spans="1:9" s="20" customFormat="1" ht="29.85" customHeight="1" x14ac:dyDescent="0.15">
      <c r="A536" s="41"/>
      <c r="B536" s="41"/>
      <c r="C536" s="42"/>
      <c r="D536" s="42"/>
      <c r="E536" s="43"/>
      <c r="F536" s="15"/>
      <c r="H536" s="20">
        <f t="shared" si="8"/>
        <v>0</v>
      </c>
      <c r="I536" s="22"/>
    </row>
    <row r="537" spans="1:9" s="20" customFormat="1" ht="29.85" customHeight="1" x14ac:dyDescent="0.15">
      <c r="A537" s="41"/>
      <c r="B537" s="41"/>
      <c r="C537" s="42"/>
      <c r="D537" s="42"/>
      <c r="E537" s="43"/>
      <c r="F537" s="15"/>
      <c r="H537" s="20">
        <f t="shared" si="8"/>
        <v>0</v>
      </c>
      <c r="I537" s="22"/>
    </row>
    <row r="538" spans="1:9" s="20" customFormat="1" ht="29.85" customHeight="1" x14ac:dyDescent="0.15">
      <c r="A538" s="41"/>
      <c r="B538" s="41"/>
      <c r="C538" s="42"/>
      <c r="D538" s="42"/>
      <c r="E538" s="43"/>
      <c r="F538" s="15"/>
      <c r="H538" s="20">
        <f t="shared" si="8"/>
        <v>0</v>
      </c>
      <c r="I538" s="22"/>
    </row>
    <row r="539" spans="1:9" s="20" customFormat="1" ht="29.85" customHeight="1" x14ac:dyDescent="0.15">
      <c r="A539" s="41"/>
      <c r="B539" s="41"/>
      <c r="C539" s="42"/>
      <c r="D539" s="42"/>
      <c r="E539" s="43"/>
      <c r="F539" s="15"/>
      <c r="H539" s="20">
        <f t="shared" si="8"/>
        <v>0</v>
      </c>
      <c r="I539" s="22"/>
    </row>
    <row r="540" spans="1:9" s="20" customFormat="1" ht="29.85" customHeight="1" x14ac:dyDescent="0.15">
      <c r="A540" s="41"/>
      <c r="B540" s="41"/>
      <c r="C540" s="42"/>
      <c r="D540" s="42"/>
      <c r="E540" s="43"/>
      <c r="F540" s="15"/>
      <c r="H540" s="20">
        <f t="shared" si="8"/>
        <v>0</v>
      </c>
      <c r="I540" s="22"/>
    </row>
    <row r="541" spans="1:9" s="20" customFormat="1" ht="29.85" customHeight="1" x14ac:dyDescent="0.15">
      <c r="A541" s="41"/>
      <c r="B541" s="41"/>
      <c r="C541" s="42"/>
      <c r="D541" s="42"/>
      <c r="E541" s="43"/>
      <c r="F541" s="15"/>
      <c r="H541" s="20">
        <f t="shared" si="8"/>
        <v>0</v>
      </c>
      <c r="I541" s="22"/>
    </row>
    <row r="542" spans="1:9" s="20" customFormat="1" ht="29.85" customHeight="1" x14ac:dyDescent="0.15">
      <c r="A542" s="41"/>
      <c r="B542" s="41"/>
      <c r="C542" s="42"/>
      <c r="D542" s="42"/>
      <c r="E542" s="43"/>
      <c r="F542" s="15"/>
      <c r="H542" s="20">
        <f t="shared" si="8"/>
        <v>0</v>
      </c>
      <c r="I542" s="22"/>
    </row>
    <row r="543" spans="1:9" s="20" customFormat="1" ht="29.85" customHeight="1" x14ac:dyDescent="0.15">
      <c r="A543" s="41"/>
      <c r="B543" s="41"/>
      <c r="C543" s="42"/>
      <c r="D543" s="42"/>
      <c r="E543" s="43"/>
      <c r="F543" s="15"/>
      <c r="H543" s="20">
        <f t="shared" si="8"/>
        <v>0</v>
      </c>
      <c r="I543" s="22"/>
    </row>
    <row r="544" spans="1:9" s="20" customFormat="1" ht="29.85" customHeight="1" x14ac:dyDescent="0.15">
      <c r="A544" s="41"/>
      <c r="B544" s="41"/>
      <c r="C544" s="42"/>
      <c r="D544" s="42"/>
      <c r="E544" s="43"/>
      <c r="F544" s="15"/>
      <c r="H544" s="20">
        <f t="shared" si="8"/>
        <v>0</v>
      </c>
      <c r="I544" s="22"/>
    </row>
    <row r="545" spans="1:9" s="20" customFormat="1" ht="29.85" customHeight="1" x14ac:dyDescent="0.15">
      <c r="A545" s="41"/>
      <c r="B545" s="41"/>
      <c r="C545" s="42"/>
      <c r="D545" s="42"/>
      <c r="E545" s="43"/>
      <c r="F545" s="15"/>
      <c r="H545" s="20">
        <f t="shared" si="8"/>
        <v>0</v>
      </c>
      <c r="I545" s="22"/>
    </row>
    <row r="546" spans="1:9" s="20" customFormat="1" ht="29.85" customHeight="1" x14ac:dyDescent="0.15">
      <c r="A546" s="41"/>
      <c r="B546" s="41"/>
      <c r="C546" s="42"/>
      <c r="D546" s="42"/>
      <c r="E546" s="43"/>
      <c r="F546" s="15"/>
      <c r="H546" s="20">
        <f t="shared" si="8"/>
        <v>0</v>
      </c>
      <c r="I546" s="22"/>
    </row>
    <row r="547" spans="1:9" s="20" customFormat="1" ht="29.85" customHeight="1" x14ac:dyDescent="0.15">
      <c r="A547" s="41"/>
      <c r="B547" s="41"/>
      <c r="C547" s="42"/>
      <c r="D547" s="42"/>
      <c r="E547" s="43"/>
      <c r="F547" s="15"/>
      <c r="H547" s="20">
        <f t="shared" si="8"/>
        <v>0</v>
      </c>
      <c r="I547" s="22"/>
    </row>
    <row r="548" spans="1:9" s="20" customFormat="1" ht="29.85" customHeight="1" x14ac:dyDescent="0.15">
      <c r="A548" s="41"/>
      <c r="B548" s="41"/>
      <c r="C548" s="42"/>
      <c r="D548" s="42"/>
      <c r="E548" s="43"/>
      <c r="F548" s="15"/>
      <c r="H548" s="20">
        <f t="shared" si="8"/>
        <v>0</v>
      </c>
      <c r="I548" s="22"/>
    </row>
    <row r="549" spans="1:9" s="20" customFormat="1" ht="29.85" customHeight="1" x14ac:dyDescent="0.15">
      <c r="A549" s="41"/>
      <c r="B549" s="41"/>
      <c r="C549" s="42"/>
      <c r="D549" s="42"/>
      <c r="E549" s="43"/>
      <c r="F549" s="15"/>
      <c r="H549" s="20">
        <f t="shared" si="8"/>
        <v>0</v>
      </c>
      <c r="I549" s="22"/>
    </row>
    <row r="550" spans="1:9" s="20" customFormat="1" ht="29.85" customHeight="1" x14ac:dyDescent="0.15">
      <c r="A550" s="41"/>
      <c r="B550" s="41"/>
      <c r="C550" s="42"/>
      <c r="D550" s="42"/>
      <c r="E550" s="43"/>
      <c r="F550" s="15"/>
      <c r="H550" s="20">
        <f>INT(E550*G550)</f>
        <v>0</v>
      </c>
      <c r="I550" s="22"/>
    </row>
    <row r="551" spans="1:9" s="20" customFormat="1" ht="29.85" customHeight="1" x14ac:dyDescent="0.15">
      <c r="A551" s="41"/>
      <c r="B551" s="41"/>
      <c r="C551" s="42"/>
      <c r="D551" s="42"/>
      <c r="E551" s="43"/>
      <c r="F551" s="15"/>
      <c r="I551" s="22"/>
    </row>
    <row r="552" spans="1:9" s="20" customFormat="1" ht="29.85" customHeight="1" x14ac:dyDescent="0.15">
      <c r="A552" s="41"/>
      <c r="B552" s="41"/>
      <c r="C552" s="42"/>
      <c r="D552" s="42"/>
      <c r="E552" s="43"/>
      <c r="F552" s="15"/>
      <c r="I552" s="22"/>
    </row>
    <row r="553" spans="1:9" s="20" customFormat="1" ht="29.85" customHeight="1" x14ac:dyDescent="0.15">
      <c r="A553" s="41"/>
      <c r="B553" s="41"/>
      <c r="C553" s="42"/>
      <c r="D553" s="42"/>
      <c r="E553" s="43"/>
      <c r="F553" s="15"/>
      <c r="I553" s="22"/>
    </row>
    <row r="554" spans="1:9" s="20" customFormat="1" ht="29.85" customHeight="1" x14ac:dyDescent="0.15">
      <c r="A554" s="41"/>
      <c r="B554" s="41"/>
      <c r="C554" s="42"/>
      <c r="D554" s="42"/>
      <c r="E554" s="43"/>
      <c r="F554" s="15"/>
      <c r="I554" s="22"/>
    </row>
    <row r="555" spans="1:9" s="20" customFormat="1" ht="29.85" customHeight="1" x14ac:dyDescent="0.15">
      <c r="A555" s="41"/>
      <c r="B555" s="41"/>
      <c r="C555" s="42"/>
      <c r="D555" s="42"/>
      <c r="E555" s="43"/>
      <c r="F555" s="15"/>
      <c r="I555" s="22"/>
    </row>
    <row r="556" spans="1:9" s="20" customFormat="1" ht="29.85" customHeight="1" x14ac:dyDescent="0.15">
      <c r="A556" s="41"/>
      <c r="B556" s="41"/>
      <c r="C556" s="42"/>
      <c r="D556" s="42"/>
      <c r="E556" s="43"/>
      <c r="F556" s="15"/>
      <c r="I556" s="22"/>
    </row>
    <row r="557" spans="1:9" s="20" customFormat="1" ht="29.85" customHeight="1" x14ac:dyDescent="0.15">
      <c r="A557" s="41"/>
      <c r="B557" s="41"/>
      <c r="C557" s="42"/>
      <c r="D557" s="42"/>
      <c r="E557" s="43"/>
      <c r="F557" s="15"/>
      <c r="I557" s="22"/>
    </row>
    <row r="558" spans="1:9" s="20" customFormat="1" ht="29.85" customHeight="1" x14ac:dyDescent="0.15">
      <c r="A558" s="41"/>
      <c r="B558" s="41"/>
      <c r="C558" s="42"/>
      <c r="D558" s="42"/>
      <c r="E558" s="43"/>
      <c r="F558" s="15"/>
      <c r="I558" s="22"/>
    </row>
    <row r="559" spans="1:9" s="20" customFormat="1" ht="29.85" customHeight="1" x14ac:dyDescent="0.15">
      <c r="A559" s="41"/>
      <c r="B559" s="41"/>
      <c r="C559" s="42"/>
      <c r="D559" s="42"/>
      <c r="E559" s="43"/>
      <c r="F559" s="15"/>
      <c r="I559" s="22"/>
    </row>
    <row r="560" spans="1:9" s="20" customFormat="1" ht="29.85" customHeight="1" x14ac:dyDescent="0.15">
      <c r="A560" s="41"/>
      <c r="B560" s="41"/>
      <c r="C560" s="42"/>
      <c r="D560" s="42"/>
      <c r="E560" s="43"/>
      <c r="F560" s="15"/>
      <c r="I560" s="22"/>
    </row>
    <row r="561" spans="1:9" s="20" customFormat="1" ht="29.85" customHeight="1" x14ac:dyDescent="0.15">
      <c r="A561" s="41"/>
      <c r="B561" s="41"/>
      <c r="C561" s="42"/>
      <c r="D561" s="42"/>
      <c r="E561" s="43"/>
      <c r="F561" s="15"/>
      <c r="I561" s="22"/>
    </row>
    <row r="562" spans="1:9" s="20" customFormat="1" ht="29.85" customHeight="1" x14ac:dyDescent="0.15">
      <c r="A562" s="41"/>
      <c r="B562" s="41"/>
      <c r="C562" s="42"/>
      <c r="D562" s="42"/>
      <c r="E562" s="43"/>
      <c r="F562" s="15"/>
      <c r="I562" s="22"/>
    </row>
    <row r="563" spans="1:9" s="20" customFormat="1" ht="29.85" customHeight="1" x14ac:dyDescent="0.15">
      <c r="A563" s="41"/>
      <c r="B563" s="41"/>
      <c r="C563" s="42"/>
      <c r="D563" s="42"/>
      <c r="E563" s="43"/>
      <c r="F563" s="15"/>
      <c r="I563" s="22"/>
    </row>
    <row r="564" spans="1:9" s="20" customFormat="1" ht="29.85" customHeight="1" x14ac:dyDescent="0.15">
      <c r="A564" s="41"/>
      <c r="B564" s="41"/>
      <c r="C564" s="42"/>
      <c r="D564" s="42"/>
      <c r="E564" s="43"/>
      <c r="F564" s="15"/>
      <c r="I564" s="22"/>
    </row>
    <row r="565" spans="1:9" s="20" customFormat="1" ht="29.85" customHeight="1" x14ac:dyDescent="0.15">
      <c r="A565" s="41"/>
      <c r="B565" s="41"/>
      <c r="C565" s="42"/>
      <c r="D565" s="42"/>
      <c r="E565" s="43"/>
      <c r="F565" s="15"/>
      <c r="I565" s="22"/>
    </row>
    <row r="566" spans="1:9" s="20" customFormat="1" ht="29.85" customHeight="1" x14ac:dyDescent="0.15">
      <c r="A566" s="41"/>
      <c r="B566" s="41"/>
      <c r="C566" s="42"/>
      <c r="D566" s="42"/>
      <c r="E566" s="43"/>
      <c r="F566" s="15"/>
      <c r="I566" s="22"/>
    </row>
    <row r="567" spans="1:9" s="20" customFormat="1" ht="29.85" customHeight="1" x14ac:dyDescent="0.15">
      <c r="A567" s="41"/>
      <c r="B567" s="41"/>
      <c r="C567" s="42"/>
      <c r="D567" s="42"/>
      <c r="E567" s="43"/>
      <c r="F567" s="15"/>
      <c r="I567" s="22"/>
    </row>
    <row r="568" spans="1:9" s="20" customFormat="1" ht="29.85" customHeight="1" x14ac:dyDescent="0.15">
      <c r="A568" s="41"/>
      <c r="B568" s="41"/>
      <c r="C568" s="42"/>
      <c r="D568" s="42"/>
      <c r="E568" s="43"/>
      <c r="F568" s="15"/>
      <c r="I568" s="22"/>
    </row>
    <row r="569" spans="1:9" s="20" customFormat="1" ht="29.85" customHeight="1" x14ac:dyDescent="0.15">
      <c r="A569" s="41"/>
      <c r="B569" s="41"/>
      <c r="C569" s="42"/>
      <c r="D569" s="42"/>
      <c r="E569" s="43"/>
      <c r="F569" s="15"/>
      <c r="I569" s="22"/>
    </row>
    <row r="570" spans="1:9" s="20" customFormat="1" ht="29.85" customHeight="1" x14ac:dyDescent="0.15">
      <c r="A570" s="41"/>
      <c r="B570" s="41"/>
      <c r="C570" s="42"/>
      <c r="D570" s="42"/>
      <c r="E570" s="43"/>
      <c r="F570" s="15"/>
      <c r="I570" s="22"/>
    </row>
    <row r="571" spans="1:9" s="20" customFormat="1" ht="29.85" customHeight="1" x14ac:dyDescent="0.15">
      <c r="A571" s="41"/>
      <c r="B571" s="41"/>
      <c r="C571" s="42"/>
      <c r="D571" s="42"/>
      <c r="E571" s="43"/>
      <c r="F571" s="15"/>
      <c r="I571" s="22"/>
    </row>
    <row r="572" spans="1:9" s="20" customFormat="1" ht="29.85" customHeight="1" x14ac:dyDescent="0.15">
      <c r="A572" s="41"/>
      <c r="B572" s="41"/>
      <c r="C572" s="42"/>
      <c r="D572" s="42"/>
      <c r="E572" s="43"/>
      <c r="F572" s="15"/>
      <c r="I572" s="22"/>
    </row>
    <row r="573" spans="1:9" s="20" customFormat="1" ht="29.85" customHeight="1" x14ac:dyDescent="0.15">
      <c r="A573" s="41"/>
      <c r="B573" s="41"/>
      <c r="C573" s="42"/>
      <c r="D573" s="42"/>
      <c r="E573" s="43"/>
      <c r="F573" s="15"/>
      <c r="I573" s="22"/>
    </row>
    <row r="574" spans="1:9" s="20" customFormat="1" ht="29.85" customHeight="1" x14ac:dyDescent="0.15">
      <c r="A574" s="41"/>
      <c r="B574" s="41"/>
      <c r="C574" s="42"/>
      <c r="D574" s="42"/>
      <c r="E574" s="43"/>
      <c r="F574" s="15"/>
      <c r="I574" s="22"/>
    </row>
    <row r="575" spans="1:9" s="20" customFormat="1" ht="29.85" customHeight="1" x14ac:dyDescent="0.15">
      <c r="A575" s="41"/>
      <c r="B575" s="41"/>
      <c r="C575" s="42"/>
      <c r="D575" s="42"/>
      <c r="E575" s="43"/>
      <c r="F575" s="15"/>
      <c r="I575" s="22"/>
    </row>
    <row r="576" spans="1:9" s="20" customFormat="1" ht="29.85" customHeight="1" x14ac:dyDescent="0.15">
      <c r="A576" s="41"/>
      <c r="B576" s="41"/>
      <c r="C576" s="42"/>
      <c r="D576" s="42"/>
      <c r="E576" s="43"/>
      <c r="F576" s="15"/>
      <c r="I576" s="22"/>
    </row>
    <row r="577" spans="1:9" s="20" customFormat="1" ht="29.85" customHeight="1" x14ac:dyDescent="0.15">
      <c r="A577" s="41"/>
      <c r="B577" s="41"/>
      <c r="C577" s="42"/>
      <c r="D577" s="42"/>
      <c r="E577" s="43"/>
      <c r="F577" s="15"/>
      <c r="I577" s="22"/>
    </row>
    <row r="578" spans="1:9" s="20" customFormat="1" ht="29.85" customHeight="1" x14ac:dyDescent="0.15">
      <c r="A578" s="41"/>
      <c r="B578" s="41"/>
      <c r="C578" s="42"/>
      <c r="D578" s="42"/>
      <c r="E578" s="43"/>
      <c r="F578" s="15"/>
      <c r="I578" s="22"/>
    </row>
    <row r="579" spans="1:9" s="20" customFormat="1" ht="29.85" customHeight="1" x14ac:dyDescent="0.15">
      <c r="A579" s="41"/>
      <c r="B579" s="41"/>
      <c r="C579" s="42"/>
      <c r="D579" s="42"/>
      <c r="E579" s="43"/>
      <c r="F579" s="15"/>
      <c r="I579" s="22"/>
    </row>
    <row r="580" spans="1:9" s="20" customFormat="1" ht="29.85" customHeight="1" x14ac:dyDescent="0.15">
      <c r="A580" s="41"/>
      <c r="B580" s="41"/>
      <c r="C580" s="42"/>
      <c r="D580" s="42"/>
      <c r="E580" s="43"/>
      <c r="F580" s="15"/>
      <c r="I580" s="22"/>
    </row>
    <row r="581" spans="1:9" s="20" customFormat="1" ht="29.85" customHeight="1" x14ac:dyDescent="0.15">
      <c r="A581" s="41"/>
      <c r="B581" s="41"/>
      <c r="C581" s="42"/>
      <c r="D581" s="42"/>
      <c r="E581" s="43"/>
      <c r="F581" s="15"/>
      <c r="I581" s="22"/>
    </row>
    <row r="582" spans="1:9" s="20" customFormat="1" ht="29.85" customHeight="1" x14ac:dyDescent="0.15">
      <c r="A582" s="41"/>
      <c r="B582" s="41"/>
      <c r="C582" s="42"/>
      <c r="D582" s="42"/>
      <c r="E582" s="43"/>
      <c r="F582" s="15"/>
      <c r="I582" s="22"/>
    </row>
    <row r="583" spans="1:9" s="20" customFormat="1" ht="29.85" customHeight="1" x14ac:dyDescent="0.15">
      <c r="A583" s="41"/>
      <c r="B583" s="41"/>
      <c r="C583" s="42"/>
      <c r="D583" s="42"/>
      <c r="E583" s="43"/>
      <c r="F583" s="15"/>
      <c r="I583" s="22"/>
    </row>
    <row r="584" spans="1:9" s="20" customFormat="1" ht="29.85" customHeight="1" x14ac:dyDescent="0.15">
      <c r="A584" s="41"/>
      <c r="B584" s="41"/>
      <c r="C584" s="42"/>
      <c r="D584" s="42"/>
      <c r="E584" s="43"/>
      <c r="F584" s="15"/>
      <c r="I584" s="22"/>
    </row>
    <row r="585" spans="1:9" s="20" customFormat="1" ht="29.85" customHeight="1" x14ac:dyDescent="0.15">
      <c r="A585" s="41"/>
      <c r="B585" s="41"/>
      <c r="C585" s="42"/>
      <c r="D585" s="42"/>
      <c r="E585" s="43"/>
      <c r="F585" s="15"/>
      <c r="I585" s="22"/>
    </row>
    <row r="586" spans="1:9" s="20" customFormat="1" ht="29.85" customHeight="1" x14ac:dyDescent="0.15">
      <c r="A586" s="41"/>
      <c r="B586" s="41"/>
      <c r="C586" s="42"/>
      <c r="D586" s="42"/>
      <c r="E586" s="43"/>
      <c r="F586" s="15"/>
      <c r="I586" s="22"/>
    </row>
    <row r="587" spans="1:9" s="20" customFormat="1" ht="29.85" customHeight="1" x14ac:dyDescent="0.15">
      <c r="A587" s="41"/>
      <c r="B587" s="41"/>
      <c r="C587" s="42"/>
      <c r="D587" s="42"/>
      <c r="E587" s="43"/>
      <c r="F587" s="15"/>
      <c r="I587" s="22"/>
    </row>
    <row r="588" spans="1:9" s="20" customFormat="1" ht="29.85" customHeight="1" x14ac:dyDescent="0.15">
      <c r="A588" s="41"/>
      <c r="B588" s="41"/>
      <c r="C588" s="42"/>
      <c r="D588" s="42"/>
      <c r="E588" s="43"/>
      <c r="F588" s="15"/>
      <c r="I588" s="22"/>
    </row>
    <row r="589" spans="1:9" s="20" customFormat="1" ht="29.85" customHeight="1" x14ac:dyDescent="0.15">
      <c r="A589" s="41"/>
      <c r="B589" s="41"/>
      <c r="C589" s="42"/>
      <c r="D589" s="42"/>
      <c r="E589" s="43"/>
      <c r="F589" s="15"/>
      <c r="I589" s="22"/>
    </row>
    <row r="590" spans="1:9" s="20" customFormat="1" ht="29.85" customHeight="1" x14ac:dyDescent="0.15">
      <c r="A590" s="41"/>
      <c r="B590" s="41"/>
      <c r="C590" s="42"/>
      <c r="D590" s="42"/>
      <c r="E590" s="43"/>
      <c r="F590" s="15"/>
      <c r="I590" s="22"/>
    </row>
    <row r="591" spans="1:9" s="20" customFormat="1" ht="29.85" customHeight="1" x14ac:dyDescent="0.15">
      <c r="A591" s="41"/>
      <c r="B591" s="41"/>
      <c r="C591" s="42"/>
      <c r="D591" s="42"/>
      <c r="E591" s="43"/>
      <c r="F591" s="15"/>
      <c r="I591" s="22"/>
    </row>
    <row r="592" spans="1:9" s="20" customFormat="1" ht="29.85" customHeight="1" x14ac:dyDescent="0.15">
      <c r="A592" s="41"/>
      <c r="B592" s="41"/>
      <c r="C592" s="42"/>
      <c r="D592" s="42"/>
      <c r="E592" s="43"/>
      <c r="F592" s="15"/>
      <c r="I592" s="22"/>
    </row>
    <row r="593" spans="1:9" s="20" customFormat="1" ht="29.85" customHeight="1" x14ac:dyDescent="0.15">
      <c r="A593" s="41"/>
      <c r="B593" s="41"/>
      <c r="C593" s="42"/>
      <c r="D593" s="42"/>
      <c r="E593" s="43"/>
      <c r="F593" s="15"/>
      <c r="I593" s="22"/>
    </row>
    <row r="594" spans="1:9" s="20" customFormat="1" ht="29.85" customHeight="1" x14ac:dyDescent="0.15">
      <c r="A594" s="41"/>
      <c r="B594" s="41"/>
      <c r="C594" s="42"/>
      <c r="D594" s="42"/>
      <c r="E594" s="43"/>
      <c r="F594" s="15"/>
      <c r="I594" s="22"/>
    </row>
    <row r="595" spans="1:9" s="20" customFormat="1" ht="29.85" customHeight="1" x14ac:dyDescent="0.15">
      <c r="A595" s="41"/>
      <c r="B595" s="41"/>
      <c r="C595" s="42"/>
      <c r="D595" s="42"/>
      <c r="E595" s="43"/>
      <c r="F595" s="15"/>
      <c r="I595" s="22"/>
    </row>
    <row r="596" spans="1:9" s="20" customFormat="1" ht="29.85" customHeight="1" x14ac:dyDescent="0.15">
      <c r="A596" s="41"/>
      <c r="B596" s="41"/>
      <c r="C596" s="42"/>
      <c r="D596" s="42"/>
      <c r="E596" s="43"/>
      <c r="F596" s="15"/>
      <c r="I596" s="22"/>
    </row>
    <row r="597" spans="1:9" s="20" customFormat="1" ht="29.85" customHeight="1" x14ac:dyDescent="0.15">
      <c r="A597" s="41"/>
      <c r="B597" s="41"/>
      <c r="C597" s="42"/>
      <c r="D597" s="42"/>
      <c r="E597" s="43"/>
      <c r="F597" s="15"/>
      <c r="I597" s="22"/>
    </row>
    <row r="598" spans="1:9" s="20" customFormat="1" ht="29.85" customHeight="1" x14ac:dyDescent="0.15">
      <c r="A598" s="41"/>
      <c r="B598" s="41"/>
      <c r="C598" s="42"/>
      <c r="D598" s="42"/>
      <c r="E598" s="43"/>
      <c r="F598" s="15"/>
      <c r="I598" s="22"/>
    </row>
    <row r="599" spans="1:9" s="20" customFormat="1" ht="29.85" customHeight="1" x14ac:dyDescent="0.15">
      <c r="A599" s="41"/>
      <c r="B599" s="41"/>
      <c r="C599" s="42"/>
      <c r="D599" s="42"/>
      <c r="E599" s="43"/>
      <c r="F599" s="15"/>
      <c r="I599" s="22"/>
    </row>
    <row r="600" spans="1:9" s="20" customFormat="1" ht="29.85" customHeight="1" x14ac:dyDescent="0.15">
      <c r="A600" s="41"/>
      <c r="B600" s="41"/>
      <c r="C600" s="42"/>
      <c r="D600" s="42"/>
      <c r="E600" s="43"/>
      <c r="F600" s="15"/>
      <c r="I600" s="22"/>
    </row>
    <row r="601" spans="1:9" s="20" customFormat="1" ht="29.85" customHeight="1" x14ac:dyDescent="0.15">
      <c r="A601" s="41"/>
      <c r="B601" s="41"/>
      <c r="C601" s="42"/>
      <c r="D601" s="42"/>
      <c r="E601" s="43"/>
      <c r="F601" s="15"/>
      <c r="I601" s="22"/>
    </row>
    <row r="602" spans="1:9" s="20" customFormat="1" ht="29.85" customHeight="1" x14ac:dyDescent="0.15">
      <c r="A602" s="41"/>
      <c r="B602" s="41"/>
      <c r="C602" s="42"/>
      <c r="D602" s="42"/>
      <c r="E602" s="43"/>
      <c r="F602" s="15"/>
      <c r="I602" s="22"/>
    </row>
    <row r="603" spans="1:9" s="20" customFormat="1" ht="29.85" customHeight="1" x14ac:dyDescent="0.15">
      <c r="A603" s="41"/>
      <c r="B603" s="41"/>
      <c r="C603" s="42"/>
      <c r="D603" s="42"/>
      <c r="E603" s="43"/>
      <c r="F603" s="15"/>
      <c r="I603" s="22"/>
    </row>
    <row r="604" spans="1:9" s="20" customFormat="1" ht="29.85" customHeight="1" x14ac:dyDescent="0.15">
      <c r="A604" s="41"/>
      <c r="B604" s="41"/>
      <c r="C604" s="42"/>
      <c r="D604" s="42"/>
      <c r="E604" s="43"/>
      <c r="F604" s="15"/>
      <c r="I604" s="22"/>
    </row>
    <row r="605" spans="1:9" s="20" customFormat="1" ht="29.85" customHeight="1" x14ac:dyDescent="0.15">
      <c r="A605" s="41"/>
      <c r="B605" s="41"/>
      <c r="C605" s="42"/>
      <c r="D605" s="42"/>
      <c r="E605" s="43"/>
      <c r="F605" s="15"/>
      <c r="I605" s="22"/>
    </row>
    <row r="606" spans="1:9" s="20" customFormat="1" ht="29.85" customHeight="1" x14ac:dyDescent="0.15">
      <c r="A606" s="41"/>
      <c r="B606" s="41"/>
      <c r="C606" s="42"/>
      <c r="D606" s="42"/>
      <c r="E606" s="43"/>
      <c r="F606" s="15"/>
      <c r="I606" s="22"/>
    </row>
    <row r="607" spans="1:9" s="20" customFormat="1" ht="29.85" customHeight="1" x14ac:dyDescent="0.15">
      <c r="A607" s="41"/>
      <c r="B607" s="41"/>
      <c r="C607" s="42"/>
      <c r="D607" s="42"/>
      <c r="E607" s="43"/>
      <c r="F607" s="15"/>
      <c r="I607" s="22"/>
    </row>
    <row r="608" spans="1:9" s="20" customFormat="1" ht="29.85" customHeight="1" x14ac:dyDescent="0.15">
      <c r="A608" s="41"/>
      <c r="B608" s="41"/>
      <c r="C608" s="42"/>
      <c r="D608" s="42"/>
      <c r="E608" s="43"/>
      <c r="F608" s="15"/>
      <c r="I608" s="22"/>
    </row>
    <row r="609" spans="1:9" s="20" customFormat="1" ht="29.85" customHeight="1" x14ac:dyDescent="0.15">
      <c r="A609" s="41"/>
      <c r="B609" s="41"/>
      <c r="C609" s="42"/>
      <c r="D609" s="42"/>
      <c r="E609" s="43"/>
      <c r="F609" s="15"/>
      <c r="I609" s="22"/>
    </row>
    <row r="610" spans="1:9" s="20" customFormat="1" ht="29.85" customHeight="1" x14ac:dyDescent="0.15">
      <c r="A610" s="41"/>
      <c r="B610" s="41"/>
      <c r="C610" s="42"/>
      <c r="D610" s="42"/>
      <c r="E610" s="43"/>
      <c r="F610" s="15"/>
      <c r="I610" s="22"/>
    </row>
    <row r="611" spans="1:9" s="20" customFormat="1" ht="29.85" customHeight="1" x14ac:dyDescent="0.15">
      <c r="A611" s="41"/>
      <c r="B611" s="41"/>
      <c r="C611" s="42"/>
      <c r="D611" s="42"/>
      <c r="E611" s="43"/>
      <c r="F611" s="15"/>
      <c r="I611" s="22"/>
    </row>
    <row r="612" spans="1:9" s="20" customFormat="1" ht="29.85" customHeight="1" x14ac:dyDescent="0.15">
      <c r="A612" s="41"/>
      <c r="B612" s="41"/>
      <c r="C612" s="42"/>
      <c r="D612" s="42"/>
      <c r="E612" s="43"/>
      <c r="F612" s="15"/>
      <c r="I612" s="22"/>
    </row>
    <row r="613" spans="1:9" s="20" customFormat="1" ht="29.85" customHeight="1" x14ac:dyDescent="0.15">
      <c r="A613" s="41"/>
      <c r="B613" s="41"/>
      <c r="C613" s="42"/>
      <c r="D613" s="42"/>
      <c r="E613" s="43"/>
      <c r="F613" s="15"/>
      <c r="I613" s="22"/>
    </row>
    <row r="614" spans="1:9" s="20" customFormat="1" ht="29.85" customHeight="1" x14ac:dyDescent="0.15">
      <c r="A614" s="41"/>
      <c r="B614" s="41"/>
      <c r="C614" s="42"/>
      <c r="D614" s="42"/>
      <c r="E614" s="43"/>
      <c r="F614" s="15"/>
      <c r="I614" s="22"/>
    </row>
    <row r="615" spans="1:9" s="20" customFormat="1" ht="29.85" customHeight="1" x14ac:dyDescent="0.15">
      <c r="A615" s="41"/>
      <c r="B615" s="41"/>
      <c r="C615" s="42"/>
      <c r="D615" s="42"/>
      <c r="E615" s="43"/>
      <c r="F615" s="15"/>
      <c r="I615" s="22"/>
    </row>
    <row r="616" spans="1:9" s="20" customFormat="1" ht="29.85" customHeight="1" x14ac:dyDescent="0.15">
      <c r="A616" s="41"/>
      <c r="B616" s="41"/>
      <c r="C616" s="42"/>
      <c r="D616" s="42"/>
      <c r="E616" s="43"/>
      <c r="F616" s="15"/>
      <c r="I616" s="22"/>
    </row>
    <row r="617" spans="1:9" s="20" customFormat="1" ht="29.85" customHeight="1" x14ac:dyDescent="0.15">
      <c r="A617" s="41"/>
      <c r="B617" s="41"/>
      <c r="C617" s="42"/>
      <c r="D617" s="42"/>
      <c r="E617" s="43"/>
      <c r="F617" s="15"/>
      <c r="I617" s="22"/>
    </row>
    <row r="618" spans="1:9" s="20" customFormat="1" ht="29.85" customHeight="1" x14ac:dyDescent="0.15">
      <c r="A618" s="41"/>
      <c r="B618" s="41"/>
      <c r="C618" s="42"/>
      <c r="D618" s="42"/>
      <c r="E618" s="43"/>
      <c r="F618" s="15"/>
      <c r="I618" s="22"/>
    </row>
    <row r="619" spans="1:9" s="20" customFormat="1" ht="29.85" customHeight="1" x14ac:dyDescent="0.15">
      <c r="A619" s="41"/>
      <c r="B619" s="41"/>
      <c r="C619" s="42"/>
      <c r="D619" s="42"/>
      <c r="E619" s="43"/>
      <c r="F619" s="15"/>
      <c r="I619" s="22"/>
    </row>
    <row r="620" spans="1:9" s="20" customFormat="1" ht="29.85" customHeight="1" x14ac:dyDescent="0.15">
      <c r="A620" s="41"/>
      <c r="B620" s="41"/>
      <c r="C620" s="42"/>
      <c r="D620" s="42"/>
      <c r="E620" s="43"/>
      <c r="F620" s="15"/>
      <c r="I620" s="22"/>
    </row>
    <row r="621" spans="1:9" s="20" customFormat="1" ht="29.85" customHeight="1" x14ac:dyDescent="0.15">
      <c r="A621" s="41"/>
      <c r="B621" s="41"/>
      <c r="C621" s="42"/>
      <c r="D621" s="42"/>
      <c r="E621" s="43"/>
      <c r="F621" s="15"/>
      <c r="I621" s="22"/>
    </row>
    <row r="622" spans="1:9" s="20" customFormat="1" ht="29.85" customHeight="1" x14ac:dyDescent="0.15">
      <c r="A622" s="41"/>
      <c r="B622" s="41"/>
      <c r="C622" s="42"/>
      <c r="D622" s="42"/>
      <c r="E622" s="43"/>
      <c r="F622" s="15"/>
      <c r="I622" s="22"/>
    </row>
    <row r="623" spans="1:9" s="20" customFormat="1" ht="29.85" customHeight="1" x14ac:dyDescent="0.15">
      <c r="A623" s="41"/>
      <c r="B623" s="41"/>
      <c r="C623" s="42"/>
      <c r="D623" s="42"/>
      <c r="E623" s="43"/>
      <c r="F623" s="15"/>
      <c r="I623" s="22"/>
    </row>
    <row r="624" spans="1:9" s="20" customFormat="1" ht="29.85" customHeight="1" x14ac:dyDescent="0.15">
      <c r="A624" s="41"/>
      <c r="B624" s="41"/>
      <c r="C624" s="42"/>
      <c r="D624" s="42"/>
      <c r="E624" s="43"/>
      <c r="F624" s="15"/>
      <c r="I624" s="22"/>
    </row>
    <row r="625" spans="1:9" s="20" customFormat="1" ht="29.85" customHeight="1" x14ac:dyDescent="0.15">
      <c r="A625" s="41"/>
      <c r="B625" s="41"/>
      <c r="C625" s="42"/>
      <c r="D625" s="42"/>
      <c r="E625" s="43"/>
      <c r="F625" s="15"/>
      <c r="I625" s="22"/>
    </row>
    <row r="626" spans="1:9" s="20" customFormat="1" ht="29.85" customHeight="1" x14ac:dyDescent="0.15">
      <c r="A626" s="41"/>
      <c r="B626" s="41"/>
      <c r="C626" s="42"/>
      <c r="D626" s="42"/>
      <c r="E626" s="43"/>
      <c r="F626" s="15"/>
      <c r="I626" s="22"/>
    </row>
    <row r="627" spans="1:9" s="20" customFormat="1" ht="29.85" customHeight="1" x14ac:dyDescent="0.15">
      <c r="A627" s="41"/>
      <c r="B627" s="41"/>
      <c r="C627" s="42"/>
      <c r="D627" s="42"/>
      <c r="E627" s="43"/>
      <c r="F627" s="15"/>
      <c r="I627" s="22"/>
    </row>
    <row r="628" spans="1:9" s="20" customFormat="1" ht="29.85" customHeight="1" x14ac:dyDescent="0.15">
      <c r="A628" s="41"/>
      <c r="B628" s="41"/>
      <c r="C628" s="42"/>
      <c r="D628" s="42"/>
      <c r="E628" s="43"/>
      <c r="F628" s="15"/>
      <c r="I628" s="22"/>
    </row>
    <row r="629" spans="1:9" s="20" customFormat="1" ht="29.85" customHeight="1" x14ac:dyDescent="0.15">
      <c r="A629" s="41"/>
      <c r="B629" s="41"/>
      <c r="C629" s="42"/>
      <c r="D629" s="42"/>
      <c r="E629" s="43"/>
      <c r="F629" s="15"/>
      <c r="I629" s="22"/>
    </row>
    <row r="630" spans="1:9" s="20" customFormat="1" ht="29.85" customHeight="1" x14ac:dyDescent="0.15">
      <c r="A630" s="41"/>
      <c r="B630" s="41"/>
      <c r="C630" s="42"/>
      <c r="D630" s="42"/>
      <c r="E630" s="43"/>
      <c r="F630" s="15"/>
      <c r="I630" s="22"/>
    </row>
    <row r="631" spans="1:9" s="20" customFormat="1" ht="29.85" customHeight="1" x14ac:dyDescent="0.15">
      <c r="A631" s="41"/>
      <c r="B631" s="41"/>
      <c r="C631" s="42"/>
      <c r="D631" s="42"/>
      <c r="E631" s="43"/>
      <c r="F631" s="15"/>
      <c r="I631" s="22"/>
    </row>
    <row r="632" spans="1:9" s="20" customFormat="1" ht="29.85" customHeight="1" x14ac:dyDescent="0.15">
      <c r="A632" s="41"/>
      <c r="B632" s="41"/>
      <c r="C632" s="42"/>
      <c r="D632" s="42"/>
      <c r="E632" s="43"/>
      <c r="F632" s="15"/>
      <c r="I632" s="22"/>
    </row>
    <row r="633" spans="1:9" s="20" customFormat="1" ht="29.85" customHeight="1" x14ac:dyDescent="0.15">
      <c r="A633" s="41"/>
      <c r="B633" s="41"/>
      <c r="C633" s="42"/>
      <c r="D633" s="42"/>
      <c r="E633" s="43"/>
      <c r="F633" s="15"/>
      <c r="I633" s="22"/>
    </row>
    <row r="634" spans="1:9" s="20" customFormat="1" ht="29.85" customHeight="1" x14ac:dyDescent="0.15">
      <c r="A634" s="41"/>
      <c r="B634" s="41"/>
      <c r="C634" s="42"/>
      <c r="D634" s="42"/>
      <c r="E634" s="43"/>
      <c r="F634" s="15"/>
      <c r="I634" s="22"/>
    </row>
    <row r="635" spans="1:9" s="20" customFormat="1" ht="29.85" customHeight="1" x14ac:dyDescent="0.15">
      <c r="A635" s="41"/>
      <c r="B635" s="41"/>
      <c r="C635" s="42"/>
      <c r="D635" s="42"/>
      <c r="E635" s="43"/>
      <c r="F635" s="15"/>
      <c r="I635" s="22"/>
    </row>
    <row r="636" spans="1:9" s="20" customFormat="1" ht="29.85" customHeight="1" x14ac:dyDescent="0.15">
      <c r="A636" s="41"/>
      <c r="B636" s="41"/>
      <c r="C636" s="42"/>
      <c r="D636" s="42"/>
      <c r="E636" s="43"/>
      <c r="F636" s="15"/>
      <c r="I636" s="22"/>
    </row>
    <row r="637" spans="1:9" s="20" customFormat="1" ht="29.85" customHeight="1" x14ac:dyDescent="0.15">
      <c r="A637" s="41"/>
      <c r="B637" s="41"/>
      <c r="C637" s="42"/>
      <c r="D637" s="42"/>
      <c r="E637" s="43"/>
      <c r="F637" s="15"/>
      <c r="I637" s="22"/>
    </row>
    <row r="638" spans="1:9" s="20" customFormat="1" ht="29.85" customHeight="1" x14ac:dyDescent="0.15">
      <c r="A638" s="41"/>
      <c r="B638" s="41"/>
      <c r="C638" s="42"/>
      <c r="D638" s="42"/>
      <c r="E638" s="43"/>
      <c r="F638" s="15"/>
      <c r="I638" s="22"/>
    </row>
    <row r="639" spans="1:9" s="20" customFormat="1" ht="29.85" customHeight="1" x14ac:dyDescent="0.15">
      <c r="A639" s="41"/>
      <c r="B639" s="41"/>
      <c r="C639" s="42"/>
      <c r="D639" s="42"/>
      <c r="E639" s="43"/>
      <c r="F639" s="15"/>
      <c r="I639" s="22"/>
    </row>
    <row r="640" spans="1:9" s="20" customFormat="1" ht="29.85" customHeight="1" x14ac:dyDescent="0.15">
      <c r="A640" s="41"/>
      <c r="B640" s="41"/>
      <c r="C640" s="42"/>
      <c r="D640" s="42"/>
      <c r="E640" s="43"/>
      <c r="F640" s="15"/>
      <c r="I640" s="22"/>
    </row>
    <row r="641" spans="1:9" s="20" customFormat="1" ht="29.85" customHeight="1" x14ac:dyDescent="0.15">
      <c r="A641" s="41"/>
      <c r="B641" s="41"/>
      <c r="C641" s="42"/>
      <c r="D641" s="42"/>
      <c r="E641" s="43"/>
      <c r="F641" s="15"/>
      <c r="I641" s="22"/>
    </row>
    <row r="642" spans="1:9" s="20" customFormat="1" ht="29.85" customHeight="1" x14ac:dyDescent="0.15">
      <c r="A642" s="41"/>
      <c r="B642" s="41"/>
      <c r="C642" s="42"/>
      <c r="D642" s="42"/>
      <c r="E642" s="43"/>
      <c r="F642" s="15"/>
      <c r="I642" s="22"/>
    </row>
    <row r="643" spans="1:9" s="20" customFormat="1" ht="29.85" customHeight="1" x14ac:dyDescent="0.15">
      <c r="A643" s="41"/>
      <c r="B643" s="41"/>
      <c r="C643" s="42"/>
      <c r="D643" s="42"/>
      <c r="E643" s="43"/>
      <c r="F643" s="15"/>
      <c r="I643" s="22"/>
    </row>
    <row r="644" spans="1:9" s="20" customFormat="1" ht="29.85" customHeight="1" x14ac:dyDescent="0.15">
      <c r="A644" s="41"/>
      <c r="B644" s="41"/>
      <c r="C644" s="42"/>
      <c r="D644" s="42"/>
      <c r="E644" s="43"/>
      <c r="F644" s="15"/>
      <c r="I644" s="22"/>
    </row>
    <row r="645" spans="1:9" s="20" customFormat="1" ht="29.85" customHeight="1" x14ac:dyDescent="0.15">
      <c r="A645" s="41"/>
      <c r="B645" s="41"/>
      <c r="C645" s="42"/>
      <c r="D645" s="42"/>
      <c r="E645" s="43"/>
      <c r="F645" s="15"/>
      <c r="I645" s="22"/>
    </row>
    <row r="646" spans="1:9" s="20" customFormat="1" ht="29.85" customHeight="1" x14ac:dyDescent="0.15">
      <c r="A646" s="41"/>
      <c r="B646" s="41"/>
      <c r="C646" s="42"/>
      <c r="D646" s="42"/>
      <c r="E646" s="43"/>
      <c r="F646" s="15"/>
      <c r="I646" s="22"/>
    </row>
    <row r="647" spans="1:9" s="20" customFormat="1" ht="29.85" customHeight="1" x14ac:dyDescent="0.15">
      <c r="A647" s="41"/>
      <c r="B647" s="41"/>
      <c r="C647" s="42"/>
      <c r="D647" s="42"/>
      <c r="E647" s="43"/>
      <c r="F647" s="15"/>
      <c r="I647" s="22"/>
    </row>
    <row r="648" spans="1:9" s="20" customFormat="1" ht="29.85" customHeight="1" x14ac:dyDescent="0.15">
      <c r="A648" s="41"/>
      <c r="B648" s="41"/>
      <c r="C648" s="42"/>
      <c r="D648" s="42"/>
      <c r="E648" s="43"/>
      <c r="F648" s="15"/>
      <c r="I648" s="22"/>
    </row>
    <row r="649" spans="1:9" s="20" customFormat="1" ht="29.85" customHeight="1" x14ac:dyDescent="0.15">
      <c r="A649" s="41"/>
      <c r="B649" s="41"/>
      <c r="C649" s="42"/>
      <c r="D649" s="42"/>
      <c r="E649" s="43"/>
      <c r="F649" s="15"/>
      <c r="I649" s="22"/>
    </row>
    <row r="650" spans="1:9" s="20" customFormat="1" ht="29.85" customHeight="1" x14ac:dyDescent="0.15">
      <c r="A650" s="41"/>
      <c r="B650" s="41"/>
      <c r="C650" s="42"/>
      <c r="D650" s="42"/>
      <c r="E650" s="43"/>
      <c r="F650" s="15"/>
      <c r="I650" s="22"/>
    </row>
    <row r="651" spans="1:9" s="20" customFormat="1" ht="29.85" customHeight="1" x14ac:dyDescent="0.15">
      <c r="A651" s="41"/>
      <c r="B651" s="41"/>
      <c r="C651" s="42"/>
      <c r="D651" s="42"/>
      <c r="E651" s="43"/>
      <c r="F651" s="15"/>
      <c r="I651" s="22"/>
    </row>
    <row r="652" spans="1:9" s="20" customFormat="1" ht="29.85" customHeight="1" x14ac:dyDescent="0.15">
      <c r="A652" s="41"/>
      <c r="B652" s="41"/>
      <c r="C652" s="42"/>
      <c r="D652" s="42"/>
      <c r="E652" s="43"/>
      <c r="F652" s="15"/>
      <c r="I652" s="22"/>
    </row>
    <row r="653" spans="1:9" s="20" customFormat="1" ht="29.85" customHeight="1" x14ac:dyDescent="0.15">
      <c r="A653" s="41"/>
      <c r="B653" s="41"/>
      <c r="C653" s="42"/>
      <c r="D653" s="42"/>
      <c r="E653" s="43"/>
      <c r="F653" s="15"/>
      <c r="I653" s="22"/>
    </row>
    <row r="654" spans="1:9" s="20" customFormat="1" ht="29.85" customHeight="1" x14ac:dyDescent="0.15">
      <c r="A654" s="41"/>
      <c r="B654" s="41"/>
      <c r="C654" s="42"/>
      <c r="D654" s="42"/>
      <c r="E654" s="43"/>
      <c r="F654" s="15"/>
      <c r="I654" s="22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honeticPr fontId="4"/>
  <printOptions horizontalCentered="1" gridLines="1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&amp;L&amp;"HG丸ｺﾞｼｯｸM-PRO,標準"&amp;10
&amp;C&amp;"HG丸ｺﾞｼｯｸM-PRO,標準"&amp;10&amp;P&amp;R&amp;"HG丸ｺﾞｼｯｸM-PRO,標準"&amp;10株式会社　カイト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bc2818-f8e0-455f-8033-685955bae0e4" xsi:nil="true"/>
    <lcf76f155ced4ddcb4097134ff3c332f xmlns="88a90ce9-c67f-498a-abd7-4dec50664c8c">
      <Terms xmlns="http://schemas.microsoft.com/office/infopath/2007/PartnerControls"/>
    </lcf76f155ced4ddcb4097134ff3c332f>
    <_Flow_SignoffStatus xmlns="88a90ce9-c67f-498a-abd7-4dec50664c8c" xsi:nil="true"/>
    <_dlc_DocId xmlns="c1bc2818-f8e0-455f-8033-685955bae0e4">EHUFHMJ3FKEM-387000377-3080885</_dlc_DocId>
    <_dlc_DocIdUrl xmlns="c1bc2818-f8e0-455f-8033-685955bae0e4">
      <Url>https://kaitokobe.sharepoint.com/sites/share/_layouts/15/DocIdRedir.aspx?ID=EHUFHMJ3FKEM-387000377-3080885</Url>
      <Description>EHUFHMJ3FKEM-387000377-3080885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FDA8E71260E34B9830312B9841C857" ma:contentTypeVersion="5678" ma:contentTypeDescription="新しいドキュメントを作成します。" ma:contentTypeScope="" ma:versionID="279d963cf55001d261cf84a217947e96">
  <xsd:schema xmlns:xsd="http://www.w3.org/2001/XMLSchema" xmlns:xs="http://www.w3.org/2001/XMLSchema" xmlns:p="http://schemas.microsoft.com/office/2006/metadata/properties" xmlns:ns2="c1bc2818-f8e0-455f-8033-685955bae0e4" xmlns:ns3="88a90ce9-c67f-498a-abd7-4dec50664c8c" targetNamespace="http://schemas.microsoft.com/office/2006/metadata/properties" ma:root="true" ma:fieldsID="8d8ef3cc66c3b61189248a92109595b5" ns2:_="" ns3:_="">
    <xsd:import namespace="c1bc2818-f8e0-455f-8033-685955bae0e4"/>
    <xsd:import namespace="88a90ce9-c67f-498a-abd7-4dec50664c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c2818-f8e0-455f-8033-685955bae0e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c142565e-47ff-4197-998d-efbdc9257f37}" ma:internalName="TaxCatchAll" ma:showField="CatchAllData" ma:web="c1bc2818-f8e0-455f-8033-685955bae0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90ce9-c67f-498a-abd7-4dec50664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3a665383-e44e-4e2d-85ba-fae375e19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6272FA-F6B5-4EFA-86F3-37C82A5088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0BEE69-B26A-4BBF-B994-39F06EB5A5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11522-6DD5-4256-BFD6-0F5A0850A33A}">
  <ds:schemaRefs>
    <ds:schemaRef ds:uri="http://schemas.openxmlformats.org/package/2006/metadata/core-properties"/>
    <ds:schemaRef ds:uri="c1bc2818-f8e0-455f-8033-685955bae0e4"/>
    <ds:schemaRef ds:uri="http://www.w3.org/XML/1998/namespace"/>
    <ds:schemaRef ds:uri="http://purl.org/dc/terms/"/>
    <ds:schemaRef ds:uri="88a90ce9-c67f-498a-abd7-4dec50664c8c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849A98B-D074-4E9B-8445-014D7D792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bc2818-f8e0-455f-8033-685955bae0e4"/>
    <ds:schemaRef ds:uri="88a90ce9-c67f-498a-abd7-4dec50664c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請求書（契約） </vt:lpstr>
      <vt:lpstr>内訳書（契約）</vt:lpstr>
      <vt:lpstr>出来高表（契約）</vt:lpstr>
      <vt:lpstr>精算表（契約）</vt:lpstr>
      <vt:lpstr>請求書（諸口）</vt:lpstr>
      <vt:lpstr>内訳書 (諸口)</vt:lpstr>
      <vt:lpstr>'出来高表（契約）'!Print_Area</vt:lpstr>
      <vt:lpstr>'精算表（契約）'!Print_Area</vt:lpstr>
      <vt:lpstr>'請求書（契約） '!Print_Area</vt:lpstr>
      <vt:lpstr>'請求書（諸口）'!Print_Area</vt:lpstr>
      <vt:lpstr>'内訳書 (諸口)'!Print_Area</vt:lpstr>
      <vt:lpstr>'内訳書（契約）'!Print_Area</vt:lpstr>
      <vt:lpstr>'出来高表（契約）'!Print_Titles</vt:lpstr>
      <vt:lpstr>'精算表（契約）'!Print_Titles</vt:lpstr>
      <vt:lpstr>'内訳書 (諸口)'!Print_Titles</vt:lpstr>
      <vt:lpstr>'内訳書（契約）'!Print_Titles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kashio02</dc:creator>
  <cp:lastModifiedBy>烏高 緑</cp:lastModifiedBy>
  <cp:lastPrinted>2022-08-25T00:50:56Z</cp:lastPrinted>
  <dcterms:created xsi:type="dcterms:W3CDTF">2022-08-25T00:25:54Z</dcterms:created>
  <dcterms:modified xsi:type="dcterms:W3CDTF">2023-09-14T04:31:53Z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0x010100ECFDA8E71260E34B9830312B9841C857</vt:lpwstr>
  </property>
  <property fmtid="{D5CDD505-2E9C-101B-9397-08002B2CF9AE}" pid="3" name="_dlc_DocIdItemGuid">
    <vt:lpwstr>53979bcd-b195-4bc4-8502-c366ef7fac37</vt:lpwstr>
  </property>
</Properties>
</file>